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2" activeTab="2"/>
  </bookViews>
  <sheets>
    <sheet name="Приложения №1 (4)" sheetId="7" state="hidden" r:id="rId1"/>
    <sheet name="Приложения №1 (2)" sheetId="8" state="hidden" r:id="rId2"/>
    <sheet name="Приложения №1" sheetId="6" r:id="rId3"/>
    <sheet name="Запрос" sheetId="1" r:id="rId4"/>
    <sheet name="Лист3" sheetId="3" state="hidden" r:id="rId5"/>
  </sheets>
  <definedNames>
    <definedName name="_GoBack" localSheetId="2">#REF!</definedName>
    <definedName name="_GoBack" localSheetId="1">#REF!</definedName>
    <definedName name="_GoBack" localSheetId="0">#REF!</definedName>
  </definedNames>
  <calcPr calcId="124519" refMode="R1C1"/>
</workbook>
</file>

<file path=xl/calcChain.xml><?xml version="1.0" encoding="utf-8"?>
<calcChain xmlns="http://schemas.openxmlformats.org/spreadsheetml/2006/main">
  <c r="J39" i="8"/>
  <c r="J38" l="1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22" i="6"/>
  <c r="K28" i="7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29" s="1"/>
</calcChain>
</file>

<file path=xl/sharedStrings.xml><?xml version="1.0" encoding="utf-8"?>
<sst xmlns="http://schemas.openxmlformats.org/spreadsheetml/2006/main" count="598" uniqueCount="262">
  <si>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</si>
  <si>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</si>
  <si>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</si>
  <si>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</si>
  <si>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</si>
  <si>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</si>
  <si>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</si>
  <si>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</si>
  <si>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Вниманию потенциальных поставщиков!!! Конверты с документацией , предусмотренной п.106 Правил не вскрываются и возвращаются  обратно адресату, в случае отсутствия на конверте информации о наименовании закупок даты и/или времени вскрытия конвертов, наименование потенциального поставщика, его адрес место нахождения, а также при представлении конвертов по истечению срока окончания приема конвертов с ценовыми предложенями.</t>
  </si>
  <si>
    <t xml:space="preserve">Согласно п. 108. 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109.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</si>
  <si>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</si>
  <si>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</si>
  <si>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</si>
  <si>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</si>
  <si>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</si>
  <si>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Наименование товара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</si>
  <si>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</si>
  <si>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</si>
  <si>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</si>
  <si>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Торговые наименование</t>
  </si>
  <si>
    <t>Приложение №1</t>
  </si>
  <si>
    <t>Фамотидин</t>
  </si>
  <si>
    <t>Квамател</t>
  </si>
  <si>
    <t>лиофил.порошок для инъекций 20мг/5мл</t>
  </si>
  <si>
    <t>амп</t>
  </si>
  <si>
    <t>Толперизон</t>
  </si>
  <si>
    <t>Мидокальм</t>
  </si>
  <si>
    <t>таб 150 мг</t>
  </si>
  <si>
    <t>таб</t>
  </si>
  <si>
    <t xml:space="preserve">Толперизон </t>
  </si>
  <si>
    <t>Раствор для внутривенного и внутримышечного вв,100 мг/мл+2,5мг/мл</t>
  </si>
  <si>
    <t>фл</t>
  </si>
  <si>
    <t xml:space="preserve">Тиамин гидрохлорид </t>
  </si>
  <si>
    <t>Тиамин гидрохлорид ( В1)</t>
  </si>
  <si>
    <t>раствор для инъекций 5%1мл 50мг/мл</t>
  </si>
  <si>
    <t>Эпинефрин</t>
  </si>
  <si>
    <t xml:space="preserve">Адреналин </t>
  </si>
  <si>
    <t>раствор для инъекций 0,18 % 1 мл</t>
  </si>
  <si>
    <t xml:space="preserve">Метилдопа </t>
  </si>
  <si>
    <t>Допегит</t>
  </si>
  <si>
    <t>таб 250мг</t>
  </si>
  <si>
    <t>Нистатин</t>
  </si>
  <si>
    <t>таб 500 ЕД</t>
  </si>
  <si>
    <t>Спирт этиловый</t>
  </si>
  <si>
    <t xml:space="preserve">раствор  90% 50 мл </t>
  </si>
  <si>
    <t xml:space="preserve">Периндоприл </t>
  </si>
  <si>
    <t>Престариум 5 мг</t>
  </si>
  <si>
    <t>табл 5 мг</t>
  </si>
  <si>
    <t>Калия и магния аспарагинат</t>
  </si>
  <si>
    <t>Панангин,Аспаркам</t>
  </si>
  <si>
    <t>Концентрат для приготовления раствора для инфузий 45,2мг/мл+40мг/мл 10мл</t>
  </si>
  <si>
    <t>Пантопразол</t>
  </si>
  <si>
    <t>Нольпаза</t>
  </si>
  <si>
    <t>порошок для приготовленияраствора для инъекций 40мг</t>
  </si>
  <si>
    <t>Протамин</t>
  </si>
  <si>
    <t>Протамин сульфат</t>
  </si>
  <si>
    <t>раствор для инъекции 100мг/10мл</t>
  </si>
  <si>
    <t xml:space="preserve"> Депротеинизированный гемодериват крови телят</t>
  </si>
  <si>
    <t>Актовегин</t>
  </si>
  <si>
    <t>Р-р д/инъекц. 40 мг/1 мл: амп. 5 мл 5</t>
  </si>
  <si>
    <t>Цераксон</t>
  </si>
  <si>
    <t>Цитиколин</t>
  </si>
  <si>
    <t xml:space="preserve"> Адеметионин </t>
  </si>
  <si>
    <t>Гептрал</t>
  </si>
  <si>
    <t>Лиофилизат д/пригот. р-ра д/в/в и в/м введения 400 мг</t>
  </si>
  <si>
    <t>Комплекс аминокислот</t>
  </si>
  <si>
    <t>Аминоплазмаль</t>
  </si>
  <si>
    <t>р-р для инфузии 500мл</t>
  </si>
  <si>
    <t>Комлекс аминокислот</t>
  </si>
  <si>
    <t>Нефротек,Инфезол</t>
  </si>
  <si>
    <t>р-р для инфузии 250мл</t>
  </si>
  <si>
    <t>диоксотетрагидрогкситетрагидронафталин</t>
  </si>
  <si>
    <t>Оксалин</t>
  </si>
  <si>
    <t>Мазь назальная 0.25%: </t>
  </si>
  <si>
    <t>тубус</t>
  </si>
  <si>
    <t xml:space="preserve">Пантенол </t>
  </si>
  <si>
    <t>Хилак форте</t>
  </si>
  <si>
    <t xml:space="preserve"> раствор 100 мл</t>
  </si>
  <si>
    <t xml:space="preserve">Транексамовая кислота </t>
  </si>
  <si>
    <t>Трамин</t>
  </si>
  <si>
    <t>раствор для инъекций 500мг/5 мл</t>
  </si>
  <si>
    <t>Оксазепам</t>
  </si>
  <si>
    <t>Нозепам</t>
  </si>
  <si>
    <t>Натрия оксибат</t>
  </si>
  <si>
    <t>Натрия оксибутират</t>
  </si>
  <si>
    <t>раствор для в/в и в/м введения 200 мг 1 мл</t>
  </si>
  <si>
    <t>Аэрозоль для наружного применения 130г.</t>
  </si>
  <si>
    <t>уп</t>
  </si>
  <si>
    <t>раствор 70% 50 мл</t>
  </si>
  <si>
    <t>таблетка 10 мг №50</t>
  </si>
  <si>
    <t xml:space="preserve">Р-р  для прим в/в, в/м 500 мг/5 мл: </t>
  </si>
  <si>
    <t>после подписания договора,по заявке Заказчика в течение 15-ти дней.</t>
  </si>
  <si>
    <t>Цена</t>
  </si>
  <si>
    <t>Декспантенол</t>
  </si>
  <si>
    <t>Итого</t>
  </si>
  <si>
    <t>Перечень  закупаемых медицинских изделии</t>
  </si>
  <si>
    <t>Международное непатентованное наименование или состав</t>
  </si>
  <si>
    <t>Характеристики (лекарственная форма, дозировка, концентрация)</t>
  </si>
  <si>
    <t xml:space="preserve"> 20. К закупаемым и отпускаемым (при закупе фармацевтических услуг) лекарственным средствам, медицинским изделиям, предназначенным для оказания гарантированного объема бесплатной медицинской помощи и медицинской помощи в системе обязательного социального медицинского страхования, предъявляются следующие требования:</t>
  </si>
  <si>
    <t xml:space="preserve">      1) наличие регистрации лекарственных средств, медицинских изделий в Республике Казахстан в соответствии с положениями Кодекса и порядке, определенном уполномоченным органом в области здравоохранения (за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комплектующих, входящих в состав медицинского изделия и не используемых в качестве самостоятельного изделия или устройства,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здравоохранения);</t>
  </si>
  <si>
    <t xml:space="preserve">      2) лекарственные средства, медицинские изделия хранятся и транспортируются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средств, медицинских изделий, утвержденными уполномоченным органом в области здравоохранения;</t>
  </si>
  <si>
    <t xml:space="preserve">      3) маркировка, потребительская упаковка и инструкция по применению лекарственных средств, медицинских изделий соответствуют требованиям законодательства Республики Казахстан и порядку, установленному уполномоченным органом в области здравоохранения;</t>
  </si>
  <si>
    <t xml:space="preserve">      4) срок годности лекарственных средств, медицинских изделий на дату поставки поставщиком заказчику составляет:</t>
  </si>
  <si>
    <t xml:space="preserve">      не менее пятидесяти процентов от указанного срока годности на упаковке (при сроке годности менее двух лет);</t>
  </si>
  <si>
    <t xml:space="preserve">      не менее двенадцати месяцев от указанного срока годности на упаковке (при сроке годности два года и более);</t>
  </si>
  <si>
    <t xml:space="preserve">      5) срок годности лекарственных средств, медицинских изделий на дату поставки поставщиком единому дистрибьютору составляет:</t>
  </si>
  <si>
    <t xml:space="preserve">      не менее шестидесяти процентов от указанного срока годности на упаковке (при сроке годности менее двух лет) при поставке товара в период ноябрь, декабрь года, предшествующего году, для которого производится закуп, и январь наступившего финансового года, и не менее пятидесяти процентов при последующих поставках в течение финансового года;</t>
  </si>
  <si>
    <t xml:space="preserve">      не менее четырнадцати месяцев от указанного срока годности на упаковке (при сроке годности два года и более) при поставке товара в период ноябрь, декабрь года, предшествующего году, для которого производится закуп, и январь наступившего финансового года, и не менее двенадцати месяцев при последующих поставках в течение финансового года;</t>
  </si>
  <si>
    <t xml:space="preserve">      6) срок годности лекарственных средств, медицинских изделий, за исключением товаров, указанных в подпункте 7) настоящего пункта, на дату поставки единым дистрибьютором заказчику составляет:</t>
  </si>
  <si>
    <t xml:space="preserve">      не менее тридцати процентов от срока годности, указанного на упаковке (при сроке годности менее двух лет);</t>
  </si>
  <si>
    <t xml:space="preserve">      не менее восьми месяцев от указанного срока годности на упаковке (при сроке годности два года и более);</t>
  </si>
  <si>
    <t xml:space="preserve">      7) срок годности вакцин на дату поставки единым дистрибьютором заказчику составляет:</t>
  </si>
  <si>
    <t xml:space="preserve">      не менее сорока процентов от указанного срока годности на упаковке (при сроке годности менее двух лет);</t>
  </si>
  <si>
    <t xml:space="preserve">      не менее десяти месяцев от указанного срока годности на упаковке (при сроке годности два года и более);</t>
  </si>
  <si>
    <t xml:space="preserve">      8) менее сроков годности, указанных в подпунктах 6) и 7) настоящего пункта, для переходящих остатков товара единого дистрибьютора, которые поставляются заказчику и (или) поставщику услуги учета и реализации по соглашению сторон для использования по назначению до истечения срока их годности;</t>
  </si>
  <si>
    <t xml:space="preserve">      9) лекарственные средства, медицинские изделия по своей характеристике (комплектации) должны соответствовать характеристике (комплектации), указанной в объявлении или приглашении на закуп;</t>
  </si>
  <si>
    <t xml:space="preserve">      10) лекарственные средства или медицинские изделия по ценовому предложению потенциального поставщика не должны превышать предельных цен по международному непатентованному названию и (или) торговому наименованию утвержденных в порядке, определенным уполномоченным органом в области здравоохранения в соответствии с правилами регулирования цен на лекарственные средства, а также предельных цен на медицинские изделия в рамках гарантированного объема бесплатной медицинской помощи и системе обязательного социального медицинского страхования.</t>
  </si>
  <si>
    <t>Тубус, Click Line внешний, металлический, изолированный, с переходником с замком ЛЮЕР для чистки, размер 5 мм, длина 36 см</t>
  </si>
  <si>
    <t>штука</t>
  </si>
  <si>
    <t>Рукоятка, Click Line пластмассовая, с фиксатором по MAHNES, с соединением для монополярной коагуляции</t>
  </si>
  <si>
    <t>Рукоятка, пластмассовая Click Line, без фиксатора, с соединением для монополярной коагуляции</t>
  </si>
  <si>
    <t>Рукоятка, пластиковая без фиксатора ,  с увеличенной зоной контакта на кольце для пальца , для монополярной коагуляции</t>
  </si>
  <si>
    <t>Рукоятка, металлическая с фиксатором МАНЕСА</t>
  </si>
  <si>
    <t>Эндоигла, по VERESS,  для пневмоперитонеума, с пружинящим тупым стилетом, с замком ЛЮЕР, диаметр 2.1 мм, длина 13 см</t>
  </si>
  <si>
    <t>Эндоигла,  по VERESS, длина 15 см. с пружинным тупым стилетом</t>
  </si>
  <si>
    <t>Электрод, для диссекции и коагуляции, L-образный, диаметр 5 мм,  длина 36 см, с соединением для монополярной коагуляции</t>
  </si>
  <si>
    <t>Вставка рабочая, щипцы по KELLY, длинные, с двумя активными браншами, диаметр 5 мм, длина 36 см</t>
  </si>
  <si>
    <t>Вставка рабочая, щипцы, с зубцами, когтеобразная,  2 х 3, длинные, диаметр 10 мм, длина 36 см</t>
  </si>
  <si>
    <t>Вставка рабочая, щипцы, кишечные, окончатые, две бранши подвижны, размер 5 мм, длина 36 см</t>
  </si>
  <si>
    <t>Вставка рабочая, щипцы по BABCOCK, атравматические, многозубчатые, окончатые, длинные, с одной активной браншей, диаметр 5 мм, длина 36 см</t>
  </si>
  <si>
    <t>Рукоятка, металлическая без фиксатора</t>
  </si>
  <si>
    <t>Рукоятка, RoBi®, пластиковая, без кремальеры, с соединением для биполярной коагуляции. Цветовой код: голубой.</t>
  </si>
  <si>
    <t>Вставка рабочая, RoBi® по KELLY, модель CLERMONT-FERRAND, особенно подходит для диссекции, две бранши подвижны, размер 5 мм, длина 36 cм,цветовой код: голубой</t>
  </si>
  <si>
    <t>Тубус, RoBi® металлический, внешний. изолированный, с разъемом LUER для чистки, диаметр 5 мм, длина 36 см</t>
  </si>
  <si>
    <t>Канюля, троакара, без клапана, размер 6 мм, длина 10.5 см</t>
  </si>
  <si>
    <t>Эндоигла, пункционная по MENGHINI, для биопсии печени, с замком LUER, диаметр  иглы 1.6 мм, длина 30 см, размер 3.5 мм</t>
  </si>
  <si>
    <t>Вставка рабочая, щипцы, бранши загнутые вправо, обе бранши подвижны, диаметр 5 мм, длина 36 см</t>
  </si>
  <si>
    <t>Вставка рабочая, Click Line ножницы по METZENBAUM , бранши изогнуты, две бранши подвижны, диаметр 5 мм, длина  36 см, для использования с троакарами 6 мм</t>
  </si>
  <si>
    <t>Вставка рабочая, щипцы, атравматические, ложкообразные, многозубчатые, с двумя активными браншами, диаметр 5 мм, длдина 36 см</t>
  </si>
  <si>
    <t>Вставка рабочая, щипцы по MANHES, "зев тигра", с зубцами 2 х 4, одной подвижной браншей, диаметр 5 мм, длина 36 см</t>
  </si>
  <si>
    <t>Канюля, внешняя трубка, изолированная, с переходником с замком ЛЮЕР для чистки, размер 10 мм, длина 36 см</t>
  </si>
  <si>
    <t>Узлопроталкиватель, по KÖCKERLING для экстракорпорального завязывания узлов, диаметр 5 мм, длина 36 см</t>
  </si>
  <si>
    <t>Клапан, многофункциональный, размер 11 мм</t>
  </si>
  <si>
    <t>Щипцы, для холангиографии, фиксирующие по OLSEN для холангиографии, с каналом для катетера, 6 Фр., диаметр 5 мм, рабочая длина 27 см</t>
  </si>
  <si>
    <t>после подписания договора, 120 календарных дней.</t>
  </si>
  <si>
    <t>Тубус</t>
  </si>
  <si>
    <t>Рукоятка</t>
  </si>
  <si>
    <t>Эндоигла</t>
  </si>
  <si>
    <t>Вставка рабочая, для клипп апликатора , для использования с титановыми клипсами  Pilling-Weck</t>
  </si>
  <si>
    <t>Вставка рабочая, для клипп апликатора</t>
  </si>
  <si>
    <t>Вставка рабочая</t>
  </si>
  <si>
    <t>Электрод, для диссекции и коагуляции</t>
  </si>
  <si>
    <t>Канюля</t>
  </si>
  <si>
    <t>Узлопроталкиватель</t>
  </si>
  <si>
    <t>Клапан</t>
  </si>
  <si>
    <t>Щипцы</t>
  </si>
  <si>
    <t xml:space="preserve">                                          Медицинские инструменты для лапароскопических стоек</t>
  </si>
  <si>
    <t>Лигатор эндоскопический</t>
  </si>
  <si>
    <t>после подписания договора, 15 календарных дней.</t>
  </si>
  <si>
    <t xml:space="preserve">Лигатор эндоскопический - применяемый для лечения варикозно-расширенных вен пищевода. Уникальная конструкция дистального колпачка, позволяет распологать лигатурные кольца за пределами торцевой оптики эндоскопа, что обеспечивает улучшенную визуализацию оперативного поля.7 зарядный, с возможностью применения с эндоскопами с науржными диаметрами дистальной части от 9,4 до 133 мм, в комплекте с катушкой для сбора колец, катетером для проведения нити,дистальным колпачком с 7 предустановленными кольцами, коннектором для ирригации. длина катетера 145 см, диаметр катетера 2,0мм. В комплекте два одноразовых биопсиных клапана в замисимости от модели эндоскопа, используемого специалистами: синий - для эндоскопов марки Olympas и Fujinon, красный- для эндоскопов Pentax. </t>
  </si>
  <si>
    <t>Главный бухгалтер ______________________ Джартыкова Б.К.</t>
  </si>
  <si>
    <t>Экономист _____________________ Сисембаева Д.Д.</t>
  </si>
  <si>
    <t>Утверждаю</t>
  </si>
  <si>
    <t>Директор ГКП на ПХВ "Мангистауская областная больница"</t>
  </si>
  <si>
    <t>Ажмуханов Ж.С._________________________</t>
  </si>
  <si>
    <t>Способ закупа: способом запроса ценовых предложении.</t>
  </si>
  <si>
    <t xml:space="preserve">Заявка по медицинским инструментам на 2021год </t>
  </si>
  <si>
    <t>Итого: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</si>
  <si>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 Республика Казахстан, Мангистауская область город Актау, 1 микрорайон , зд стоматологии, банковские реквизиты: БИН  071140000840, ИИК KZ4596511F0007806311, БИК IRTYKZKA, АО «Форте Банк» г.Актау, в соответствии с Правилам организации и проведения закупа лекарственных средств, медицинских изделий и фармацевтических услуг по оказанию гарантированного объема бесплатной медицинской помощи, утвержденными Постановлением Правительства Республики Казахстан от 30 октября 2009 года № 1729 (далее - Правила) объявляет о проведении закупа способом запроса ценовых предложений на медицинские изделий в рамках гарантированного объема бесплатной медицинской помощи в системе обязательного социального медицинского страхования на 2021 год .</t>
  </si>
  <si>
    <t>Артикаин 4%</t>
  </si>
  <si>
    <t>Септонест</t>
  </si>
  <si>
    <t>Убистизин красный</t>
  </si>
  <si>
    <t>адсеал</t>
  </si>
  <si>
    <t>Белацин</t>
  </si>
  <si>
    <t xml:space="preserve">АН+ </t>
  </si>
  <si>
    <t>эндометазон</t>
  </si>
  <si>
    <t>Слюноотсосы</t>
  </si>
  <si>
    <t>Комполайт х/о</t>
  </si>
  <si>
    <t>Корневые иглы</t>
  </si>
  <si>
    <t xml:space="preserve">Головки алмазные шарики разные </t>
  </si>
  <si>
    <t>Каналонаполнитель длина оперативной части 025</t>
  </si>
  <si>
    <t>Рентген пленка дентальная</t>
  </si>
  <si>
    <t xml:space="preserve">Проявитель </t>
  </si>
  <si>
    <t xml:space="preserve">Фиксаж </t>
  </si>
  <si>
    <t>Инструмент одноразового пользования в упк-е лоток, пинцет, зонд, зеркала, шпатель, маска)</t>
  </si>
  <si>
    <t>Зеркало стоматологические с ручкой</t>
  </si>
  <si>
    <t>Анкерные штифты ассорти</t>
  </si>
  <si>
    <t xml:space="preserve">Штифты гуттаперчивые ассорти </t>
  </si>
  <si>
    <t>Штифты гуттаперчивые №15,20,25,30,35</t>
  </si>
  <si>
    <t>Штифты бумажные ассорти</t>
  </si>
  <si>
    <t>Дентин паста</t>
  </si>
  <si>
    <t>Порошок гидрооксидькалция</t>
  </si>
  <si>
    <t>Нон арсеник</t>
  </si>
  <si>
    <t>Хлоргексидин биглюконат</t>
  </si>
  <si>
    <t>Эндобокс маленькие</t>
  </si>
  <si>
    <t>Лоток с инструментами (гладилка штопфер, зон, жксковатор, пинцет, шпатель)</t>
  </si>
  <si>
    <t xml:space="preserve">Крезодент паста </t>
  </si>
  <si>
    <t xml:space="preserve">Уницем </t>
  </si>
  <si>
    <t xml:space="preserve">гель для расширения каналов </t>
  </si>
  <si>
    <t>Гипохлорид натрия 3%</t>
  </si>
  <si>
    <t xml:space="preserve">глассин рест </t>
  </si>
  <si>
    <t>Девит арс</t>
  </si>
  <si>
    <t>резодент</t>
  </si>
  <si>
    <t xml:space="preserve">Метапаста </t>
  </si>
  <si>
    <t>Метапекс</t>
  </si>
  <si>
    <t>Файлы Н №08,10,15,20,25,,30,35</t>
  </si>
  <si>
    <t>Файлы К ассорти</t>
  </si>
  <si>
    <t>Депурал нео</t>
  </si>
  <si>
    <t>Кетак моляр</t>
  </si>
  <si>
    <t>I-FIL</t>
  </si>
  <si>
    <t xml:space="preserve">Стекло предметное </t>
  </si>
  <si>
    <t>Наконечник турбинные 4-х канальные</t>
  </si>
  <si>
    <t>Наконечник угловой НУП - 30</t>
  </si>
  <si>
    <t>пульпотек</t>
  </si>
  <si>
    <t>картриджи</t>
  </si>
  <si>
    <t>пластины</t>
  </si>
  <si>
    <t>канистра</t>
  </si>
  <si>
    <t>набор</t>
  </si>
  <si>
    <t>с каждого по 30 упк</t>
  </si>
  <si>
    <t>Крезодент жидкость</t>
  </si>
  <si>
    <t xml:space="preserve">после подписания договора,  по заявке заказчика </t>
  </si>
  <si>
    <t>ГКП на ПХВ «Областной стоматологический центр» Управления здравоохранения Мангистауской области акимата Мангистауской области, адрес: 130000, РК, Мангистауская область город Актау, 1 мкр , зд стоматологии, склад Заказчика</t>
  </si>
  <si>
    <t xml:space="preserve">раствор местного применения </t>
  </si>
  <si>
    <t>силер для пломбирования</t>
  </si>
  <si>
    <t>Пломбировочный материал</t>
  </si>
  <si>
    <t>материал для пломбирования</t>
  </si>
  <si>
    <t>пластмассовые наконечники</t>
  </si>
  <si>
    <t>Композит химического отверждения</t>
  </si>
  <si>
    <t>инструмент для пломбирования канала</t>
  </si>
  <si>
    <t>приспособления для препарирования зуба</t>
  </si>
  <si>
    <t>иснтрумент для пломбирования корневого канала</t>
  </si>
  <si>
    <t>пластиковая пленка для проявления снимков</t>
  </si>
  <si>
    <t xml:space="preserve">иструмент для работы терапевта </t>
  </si>
  <si>
    <t xml:space="preserve">инструмент для укрепления стенки зуба </t>
  </si>
  <si>
    <t>паста для временной защиты пульпы</t>
  </si>
  <si>
    <t>паста для девитализации пульпы</t>
  </si>
  <si>
    <t xml:space="preserve">паста для снятия воспаления </t>
  </si>
  <si>
    <t>жидкость для снятия воспаления</t>
  </si>
  <si>
    <t>порошок для пломбирования</t>
  </si>
  <si>
    <t>гель с содержанием ЭДТА более 18%</t>
  </si>
  <si>
    <t xml:space="preserve">раствор для промывания корневых каналов </t>
  </si>
  <si>
    <t xml:space="preserve">порошок для пломбирования </t>
  </si>
  <si>
    <t>раствор для пломбирования</t>
  </si>
  <si>
    <t>препарат для лечения пульпы</t>
  </si>
  <si>
    <t xml:space="preserve">йодосодержащяя паста </t>
  </si>
  <si>
    <t xml:space="preserve">паста для полирования пломбы </t>
  </si>
  <si>
    <t>пломбировочный материал светового отверждения</t>
  </si>
  <si>
    <t xml:space="preserve">приспособления для замешивания растворов </t>
  </si>
  <si>
    <t xml:space="preserve">инструмент для стом установки </t>
  </si>
  <si>
    <t>инструмент для установки</t>
  </si>
  <si>
    <t>раствор для лечения воспаления пульпы</t>
  </si>
  <si>
    <t xml:space="preserve">для хранения терапевтических инструментов </t>
  </si>
  <si>
    <t xml:space="preserve">инструмент для хранения </t>
  </si>
  <si>
    <t xml:space="preserve">Условия поставки </t>
  </si>
  <si>
    <t xml:space="preserve">Стоматологические материалы </t>
  </si>
  <si>
    <t xml:space="preserve">Силикатный цемент </t>
  </si>
  <si>
    <t>Состав для проявления фотографических пластинок, плёнок, снимков</t>
  </si>
  <si>
    <t>фиксаж</t>
  </si>
  <si>
    <t xml:space="preserve">капрамин </t>
  </si>
  <si>
    <r>
      <t xml:space="preserve">РК, 130000, Мангистауская обл. ,г.Актау, 1 мкр., здание стоматологии, ГКП на ПХВ "Областноя стоматологический центр" 1 этаж, кабинет 106.  Окончательный срок представления ценовых предложении до </t>
    </r>
    <r>
      <rPr>
        <b/>
        <sz val="11"/>
        <color theme="1"/>
        <rFont val="Arial Narrow"/>
        <family val="2"/>
        <charset val="204"/>
      </rPr>
      <t>12 часов 00 минут  16 февраля 2021 года.</t>
    </r>
  </si>
  <si>
    <t>Конверты с ценовыми предложениями будут вскрываться в 16-00 часов 16 февраля 2021 года, по адресу: РК, 130000, Мангистауская обл. ,г.Актау, 1 мкр. Здание стоматологии, ГКП на ПХВ "Областной стоматологический центр" 1 этаж, кабинет 106</t>
  </si>
  <si>
    <t xml:space="preserve"> №06 медицинские изделий/ 47лот                                                                                                   10.02.2021г - по 16.02.2021г.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</si>
</sst>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u/>
      <sz val="11"/>
      <color theme="10"/>
      <name val="Calibri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4"/>
      <color rgb="FF000000"/>
      <name val="Times New Roman"/>
      <family val="1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sz val="9"/>
      <color rgb="FF333333"/>
      <name val="Arial Narrow"/>
      <family val="2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theme="1"/>
      <name val="Arial Narrow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color rgb="FF000000"/>
      <name val="Arial Narrow"/>
      <family val="2"/>
      <charset val="204"/>
    </font>
    <font>
      <sz val="9"/>
      <color indexed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>
      <alignment horizont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3" fillId="0" borderId="0" xfId="0" applyFont="1" applyAlignment="1"/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" fontId="17" fillId="0" borderId="0" xfId="0" applyNumberFormat="1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8" fillId="2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19" fillId="7" borderId="1" xfId="0" applyFont="1" applyFill="1" applyBorder="1" applyAlignment="1">
      <alignment vertical="center" wrapText="1"/>
    </xf>
    <xf numFmtId="0" fontId="19" fillId="7" borderId="1" xfId="0" applyFont="1" applyFill="1" applyBorder="1" applyAlignment="1">
      <alignment horizontal="center" vertical="center" wrapText="1"/>
    </xf>
    <xf numFmtId="4" fontId="20" fillId="0" borderId="6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6" borderId="3" xfId="0" applyFont="1" applyFill="1" applyBorder="1" applyAlignment="1">
      <alignment vertical="center" wrapText="1"/>
    </xf>
    <xf numFmtId="0" fontId="19" fillId="6" borderId="3" xfId="0" applyFont="1" applyFill="1" applyBorder="1" applyAlignment="1">
      <alignment horizontal="center" vertical="center" wrapText="1"/>
    </xf>
    <xf numFmtId="1" fontId="20" fillId="0" borderId="3" xfId="0" applyNumberFormat="1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vertical="center" wrapText="1"/>
    </xf>
    <xf numFmtId="0" fontId="20" fillId="6" borderId="1" xfId="3" applyFont="1" applyFill="1" applyBorder="1" applyAlignment="1" applyProtection="1">
      <alignment horizontal="left" vertical="center" wrapText="1"/>
    </xf>
    <xf numFmtId="0" fontId="19" fillId="6" borderId="1" xfId="0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horizontal="left" vertical="center" wrapText="1"/>
    </xf>
    <xf numFmtId="4" fontId="23" fillId="2" borderId="0" xfId="0" applyNumberFormat="1" applyFont="1" applyFill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7" borderId="1" xfId="3" applyFont="1" applyFill="1" applyBorder="1" applyAlignment="1" applyProtection="1">
      <alignment vertical="center" wrapText="1"/>
    </xf>
    <xf numFmtId="0" fontId="20" fillId="6" borderId="1" xfId="3" applyFont="1" applyFill="1" applyBorder="1" applyAlignment="1" applyProtection="1">
      <alignment vertical="center" wrapText="1"/>
    </xf>
    <xf numFmtId="0" fontId="22" fillId="6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25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18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0" fontId="8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24" fillId="2" borderId="4" xfId="0" applyFont="1" applyFill="1" applyBorder="1" applyAlignment="1">
      <alignment horizontal="left" vertical="center" wrapText="1"/>
    </xf>
    <xf numFmtId="0" fontId="24" fillId="2" borderId="9" xfId="0" applyFont="1" applyFill="1" applyBorder="1" applyAlignment="1">
      <alignment horizontal="left" vertical="center" wrapText="1"/>
    </xf>
    <xf numFmtId="0" fontId="24" fillId="2" borderId="8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NumberFormat="1" applyFont="1" applyAlignment="1">
      <alignment horizontal="center" vertical="center" wrapText="1"/>
    </xf>
    <xf numFmtId="0" fontId="11" fillId="5" borderId="2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/>
    </xf>
    <xf numFmtId="0" fontId="0" fillId="2" borderId="0" xfId="0" applyFill="1"/>
    <xf numFmtId="4" fontId="17" fillId="2" borderId="0" xfId="0" applyNumberFormat="1" applyFont="1" applyFill="1"/>
  </cellXfs>
  <cellStyles count="4">
    <cellStyle name="Гиперссылка" xfId="3" builtinId="8"/>
    <cellStyle name="Обычный" xfId="0" builtinId="0"/>
    <cellStyle name="Обычный 2" xfId="2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vidal.ru/drugs/molecule/303" TargetMode="External"/><Relationship Id="rId1" Type="http://schemas.openxmlformats.org/officeDocument/2006/relationships/hyperlink" Target="https://www.vidal.ru/drugs/molecule/286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9"/>
  <sheetViews>
    <sheetView topLeftCell="A22" zoomScale="110" zoomScaleNormal="110" workbookViewId="0">
      <selection activeCell="Q25" sqref="Q25"/>
    </sheetView>
  </sheetViews>
  <sheetFormatPr defaultRowHeight="15"/>
  <cols>
    <col min="1" max="1" width="5.7109375" style="20" customWidth="1"/>
    <col min="2" max="2" width="19.140625" style="28" customWidth="1"/>
    <col min="3" max="3" width="16.42578125" style="28" customWidth="1"/>
    <col min="4" max="4" width="21.7109375" style="28" customWidth="1"/>
    <col min="5" max="5" width="7" style="29" customWidth="1"/>
    <col min="6" max="6" width="7.5703125" style="28" customWidth="1"/>
    <col min="7" max="7" width="16" style="29" customWidth="1"/>
    <col min="8" max="8" width="31.28515625" style="30" customWidth="1"/>
    <col min="9" max="9" width="7.140625" style="29" customWidth="1"/>
    <col min="10" max="10" width="11.140625" style="28" customWidth="1"/>
    <col min="11" max="11" width="12.5703125" style="29" customWidth="1"/>
    <col min="14" max="14" width="17" customWidth="1"/>
  </cols>
  <sheetData>
    <row r="2" spans="1:12">
      <c r="A2" s="17"/>
      <c r="B2" s="22"/>
      <c r="C2" s="22"/>
      <c r="D2" s="22"/>
      <c r="E2" s="23"/>
      <c r="F2" s="22"/>
      <c r="G2" s="23"/>
      <c r="H2" s="88" t="s">
        <v>20</v>
      </c>
      <c r="I2" s="88"/>
      <c r="J2" s="22"/>
      <c r="K2" s="23"/>
    </row>
    <row r="3" spans="1:12" ht="24" customHeight="1">
      <c r="A3" s="17"/>
      <c r="B3" s="22"/>
      <c r="C3" s="22"/>
      <c r="D3" s="24"/>
      <c r="E3" s="23"/>
      <c r="F3" s="22"/>
      <c r="G3" s="23"/>
      <c r="H3" s="25"/>
      <c r="I3" s="23"/>
      <c r="J3" s="22"/>
      <c r="K3" s="22"/>
    </row>
    <row r="4" spans="1:12" ht="79.5" customHeight="1">
      <c r="A4" s="18" t="s">
        <v>14</v>
      </c>
      <c r="B4" s="18" t="s">
        <v>15</v>
      </c>
      <c r="C4" s="18" t="s">
        <v>19</v>
      </c>
      <c r="D4" s="18" t="s">
        <v>17</v>
      </c>
      <c r="E4" s="18" t="s">
        <v>6</v>
      </c>
      <c r="F4" s="18" t="s">
        <v>16</v>
      </c>
      <c r="G4" s="19" t="s">
        <v>10</v>
      </c>
      <c r="H4" s="19" t="s">
        <v>11</v>
      </c>
      <c r="I4" s="19" t="s">
        <v>12</v>
      </c>
      <c r="J4" s="19" t="s">
        <v>92</v>
      </c>
      <c r="K4" s="18" t="s">
        <v>13</v>
      </c>
      <c r="L4" s="10"/>
    </row>
    <row r="5" spans="1:12" ht="71.25" customHeight="1">
      <c r="A5" s="31">
        <v>1</v>
      </c>
      <c r="B5" s="32" t="s">
        <v>21</v>
      </c>
      <c r="C5" s="32" t="s">
        <v>22</v>
      </c>
      <c r="D5" s="32" t="s">
        <v>23</v>
      </c>
      <c r="E5" s="33" t="s">
        <v>24</v>
      </c>
      <c r="F5" s="34">
        <v>2000</v>
      </c>
      <c r="G5" s="35" t="s">
        <v>91</v>
      </c>
      <c r="H5" s="35" t="s">
        <v>18</v>
      </c>
      <c r="I5" s="36">
        <v>0</v>
      </c>
      <c r="J5" s="37">
        <v>355.46</v>
      </c>
      <c r="K5" s="38">
        <f>+J5*F5</f>
        <v>710920</v>
      </c>
    </row>
    <row r="6" spans="1:12" ht="71.25" customHeight="1">
      <c r="A6" s="31">
        <v>2</v>
      </c>
      <c r="B6" s="39" t="s">
        <v>25</v>
      </c>
      <c r="C6" s="39" t="s">
        <v>26</v>
      </c>
      <c r="D6" s="39" t="s">
        <v>27</v>
      </c>
      <c r="E6" s="40" t="s">
        <v>28</v>
      </c>
      <c r="F6" s="34">
        <v>1500</v>
      </c>
      <c r="G6" s="35" t="s">
        <v>91</v>
      </c>
      <c r="H6" s="35" t="s">
        <v>18</v>
      </c>
      <c r="I6" s="36">
        <v>0</v>
      </c>
      <c r="J6" s="37">
        <v>34.92</v>
      </c>
      <c r="K6" s="41">
        <f>J6*F6</f>
        <v>52380</v>
      </c>
    </row>
    <row r="7" spans="1:12" s="11" customFormat="1" ht="71.25" customHeight="1">
      <c r="A7" s="42">
        <v>3</v>
      </c>
      <c r="B7" s="43" t="s">
        <v>29</v>
      </c>
      <c r="C7" s="43" t="s">
        <v>26</v>
      </c>
      <c r="D7" s="43" t="s">
        <v>30</v>
      </c>
      <c r="E7" s="44" t="s">
        <v>31</v>
      </c>
      <c r="F7" s="45">
        <v>2000</v>
      </c>
      <c r="G7" s="35" t="s">
        <v>91</v>
      </c>
      <c r="H7" s="35" t="s">
        <v>18</v>
      </c>
      <c r="I7" s="36">
        <v>0</v>
      </c>
      <c r="J7" s="46">
        <v>636.41200000000003</v>
      </c>
      <c r="K7" s="47">
        <f t="shared" ref="K7" si="0">+J7*F7</f>
        <v>1272824</v>
      </c>
      <c r="L7" s="14"/>
    </row>
    <row r="8" spans="1:12" ht="71.25" customHeight="1">
      <c r="A8" s="36">
        <v>4</v>
      </c>
      <c r="B8" s="32" t="s">
        <v>32</v>
      </c>
      <c r="C8" s="32" t="s">
        <v>33</v>
      </c>
      <c r="D8" s="32" t="s">
        <v>34</v>
      </c>
      <c r="E8" s="33" t="s">
        <v>24</v>
      </c>
      <c r="F8" s="48">
        <v>2000</v>
      </c>
      <c r="G8" s="35" t="s">
        <v>91</v>
      </c>
      <c r="H8" s="35" t="s">
        <v>18</v>
      </c>
      <c r="I8" s="36">
        <v>0</v>
      </c>
      <c r="J8" s="49">
        <v>270</v>
      </c>
      <c r="K8" s="37">
        <f t="shared" ref="K8" si="1">J8*F8</f>
        <v>540000</v>
      </c>
      <c r="L8" s="12"/>
    </row>
    <row r="9" spans="1:12" ht="71.25" customHeight="1">
      <c r="A9" s="36">
        <v>5</v>
      </c>
      <c r="B9" s="32" t="s">
        <v>35</v>
      </c>
      <c r="C9" s="32" t="s">
        <v>36</v>
      </c>
      <c r="D9" s="32" t="s">
        <v>37</v>
      </c>
      <c r="E9" s="33" t="s">
        <v>24</v>
      </c>
      <c r="F9" s="50">
        <v>15000</v>
      </c>
      <c r="G9" s="35" t="s">
        <v>91</v>
      </c>
      <c r="H9" s="35" t="s">
        <v>18</v>
      </c>
      <c r="I9" s="36">
        <v>0</v>
      </c>
      <c r="J9" s="50">
        <v>94.147999999999996</v>
      </c>
      <c r="K9" s="37">
        <f t="shared" ref="K9:K10" si="2">+J9*F9</f>
        <v>1412220</v>
      </c>
      <c r="L9" s="13"/>
    </row>
    <row r="10" spans="1:12" ht="71.25" customHeight="1">
      <c r="A10" s="31">
        <v>7</v>
      </c>
      <c r="B10" s="39" t="s">
        <v>38</v>
      </c>
      <c r="C10" s="39" t="s">
        <v>39</v>
      </c>
      <c r="D10" s="39" t="s">
        <v>40</v>
      </c>
      <c r="E10" s="40" t="s">
        <v>28</v>
      </c>
      <c r="F10" s="50">
        <v>100</v>
      </c>
      <c r="G10" s="35" t="s">
        <v>91</v>
      </c>
      <c r="H10" s="35" t="s">
        <v>18</v>
      </c>
      <c r="I10" s="36">
        <v>0</v>
      </c>
      <c r="J10" s="50">
        <v>50.77</v>
      </c>
      <c r="K10" s="37">
        <f t="shared" si="2"/>
        <v>5077</v>
      </c>
    </row>
    <row r="11" spans="1:12" ht="71.25" customHeight="1">
      <c r="A11" s="31">
        <v>8</v>
      </c>
      <c r="B11" s="32" t="s">
        <v>41</v>
      </c>
      <c r="C11" s="32" t="s">
        <v>41</v>
      </c>
      <c r="D11" s="32" t="s">
        <v>42</v>
      </c>
      <c r="E11" s="33" t="s">
        <v>28</v>
      </c>
      <c r="F11" s="50">
        <v>500</v>
      </c>
      <c r="G11" s="35" t="s">
        <v>91</v>
      </c>
      <c r="H11" s="35" t="s">
        <v>18</v>
      </c>
      <c r="I11" s="36">
        <v>0</v>
      </c>
      <c r="J11" s="50">
        <v>15.55</v>
      </c>
      <c r="K11" s="37">
        <f t="shared" ref="K11" si="3">J11*F11</f>
        <v>7775</v>
      </c>
    </row>
    <row r="12" spans="1:12" s="11" customFormat="1" ht="71.25" customHeight="1">
      <c r="A12" s="51">
        <v>9</v>
      </c>
      <c r="B12" s="39" t="s">
        <v>43</v>
      </c>
      <c r="C12" s="39" t="s">
        <v>43</v>
      </c>
      <c r="D12" s="39" t="s">
        <v>88</v>
      </c>
      <c r="E12" s="40" t="s">
        <v>31</v>
      </c>
      <c r="F12" s="50">
        <v>12000</v>
      </c>
      <c r="G12" s="35" t="s">
        <v>91</v>
      </c>
      <c r="H12" s="35" t="s">
        <v>18</v>
      </c>
      <c r="I12" s="36">
        <v>0</v>
      </c>
      <c r="J12" s="50">
        <v>187.08</v>
      </c>
      <c r="K12" s="37">
        <f t="shared" ref="K12" si="4">+J12*F12</f>
        <v>2244960</v>
      </c>
    </row>
    <row r="13" spans="1:12" s="11" customFormat="1" ht="71.25" customHeight="1">
      <c r="A13" s="31">
        <v>10</v>
      </c>
      <c r="B13" s="43" t="s">
        <v>43</v>
      </c>
      <c r="C13" s="43" t="s">
        <v>43</v>
      </c>
      <c r="D13" s="43" t="s">
        <v>44</v>
      </c>
      <c r="E13" s="44" t="s">
        <v>31</v>
      </c>
      <c r="F13" s="52">
        <v>6000</v>
      </c>
      <c r="G13" s="35" t="s">
        <v>91</v>
      </c>
      <c r="H13" s="35" t="s">
        <v>18</v>
      </c>
      <c r="I13" s="36">
        <v>0</v>
      </c>
      <c r="J13" s="52">
        <v>132.24</v>
      </c>
      <c r="K13" s="47">
        <f>+J13*F13</f>
        <v>793440</v>
      </c>
    </row>
    <row r="14" spans="1:12" ht="71.25" customHeight="1">
      <c r="A14" s="31">
        <v>11</v>
      </c>
      <c r="B14" s="39" t="s">
        <v>45</v>
      </c>
      <c r="C14" s="39" t="s">
        <v>46</v>
      </c>
      <c r="D14" s="39" t="s">
        <v>47</v>
      </c>
      <c r="E14" s="40" t="s">
        <v>28</v>
      </c>
      <c r="F14" s="50">
        <v>300</v>
      </c>
      <c r="G14" s="35" t="s">
        <v>91</v>
      </c>
      <c r="H14" s="35" t="s">
        <v>18</v>
      </c>
      <c r="I14" s="36">
        <v>0</v>
      </c>
      <c r="J14" s="53">
        <v>71.36</v>
      </c>
      <c r="K14" s="37">
        <f>J14*F14</f>
        <v>21408</v>
      </c>
    </row>
    <row r="15" spans="1:12" ht="71.25" customHeight="1">
      <c r="A15" s="42">
        <v>12</v>
      </c>
      <c r="B15" s="32" t="s">
        <v>48</v>
      </c>
      <c r="C15" s="32" t="s">
        <v>49</v>
      </c>
      <c r="D15" s="32" t="s">
        <v>50</v>
      </c>
      <c r="E15" s="33" t="s">
        <v>24</v>
      </c>
      <c r="F15" s="50">
        <v>100</v>
      </c>
      <c r="G15" s="35" t="s">
        <v>91</v>
      </c>
      <c r="H15" s="35" t="s">
        <v>18</v>
      </c>
      <c r="I15" s="36">
        <v>0</v>
      </c>
      <c r="J15" s="53">
        <v>2500</v>
      </c>
      <c r="K15" s="37">
        <f t="shared" ref="K15" si="5">+J15*F15</f>
        <v>250000</v>
      </c>
    </row>
    <row r="16" spans="1:12" ht="71.25" customHeight="1">
      <c r="A16" s="31">
        <v>13</v>
      </c>
      <c r="B16" s="39" t="s">
        <v>51</v>
      </c>
      <c r="C16" s="39" t="s">
        <v>52</v>
      </c>
      <c r="D16" s="39" t="s">
        <v>53</v>
      </c>
      <c r="E16" s="40" t="s">
        <v>31</v>
      </c>
      <c r="F16" s="54">
        <v>2000</v>
      </c>
      <c r="G16" s="35" t="s">
        <v>91</v>
      </c>
      <c r="H16" s="35" t="s">
        <v>18</v>
      </c>
      <c r="I16" s="36">
        <v>0</v>
      </c>
      <c r="J16" s="53">
        <v>1073.05</v>
      </c>
      <c r="K16" s="37">
        <f t="shared" ref="K16" si="6">J16*F16</f>
        <v>2146100</v>
      </c>
    </row>
    <row r="17" spans="1:14" ht="71.25" customHeight="1">
      <c r="A17" s="42">
        <v>14</v>
      </c>
      <c r="B17" s="32" t="s">
        <v>54</v>
      </c>
      <c r="C17" s="32" t="s">
        <v>55</v>
      </c>
      <c r="D17" s="32" t="s">
        <v>56</v>
      </c>
      <c r="E17" s="33" t="s">
        <v>24</v>
      </c>
      <c r="F17" s="50">
        <v>200</v>
      </c>
      <c r="G17" s="35" t="s">
        <v>91</v>
      </c>
      <c r="H17" s="35" t="s">
        <v>18</v>
      </c>
      <c r="I17" s="36">
        <v>0</v>
      </c>
      <c r="J17" s="53">
        <v>2200</v>
      </c>
      <c r="K17" s="37">
        <f t="shared" ref="K17" si="7">+J17*F17</f>
        <v>440000</v>
      </c>
    </row>
    <row r="18" spans="1:14" ht="71.25" customHeight="1">
      <c r="A18" s="36">
        <v>15</v>
      </c>
      <c r="B18" s="39" t="s">
        <v>57</v>
      </c>
      <c r="C18" s="39" t="s">
        <v>58</v>
      </c>
      <c r="D18" s="55" t="s">
        <v>59</v>
      </c>
      <c r="E18" s="40" t="s">
        <v>24</v>
      </c>
      <c r="F18" s="50">
        <v>300</v>
      </c>
      <c r="G18" s="35" t="s">
        <v>91</v>
      </c>
      <c r="H18" s="35" t="s">
        <v>18</v>
      </c>
      <c r="I18" s="36">
        <v>0</v>
      </c>
      <c r="J18" s="50">
        <v>632.37</v>
      </c>
      <c r="K18" s="47">
        <f>+J18*F18</f>
        <v>189711</v>
      </c>
    </row>
    <row r="19" spans="1:14" s="15" customFormat="1" ht="71.25" customHeight="1">
      <c r="A19" s="51">
        <v>16</v>
      </c>
      <c r="B19" s="56" t="s">
        <v>61</v>
      </c>
      <c r="C19" s="57" t="s">
        <v>60</v>
      </c>
      <c r="D19" s="58" t="s">
        <v>90</v>
      </c>
      <c r="E19" s="33" t="s">
        <v>24</v>
      </c>
      <c r="F19" s="50">
        <v>1000</v>
      </c>
      <c r="G19" s="35" t="s">
        <v>91</v>
      </c>
      <c r="H19" s="35" t="s">
        <v>18</v>
      </c>
      <c r="I19" s="36">
        <v>0</v>
      </c>
      <c r="J19" s="50">
        <v>940</v>
      </c>
      <c r="K19" s="37">
        <f>J19*F19</f>
        <v>940000</v>
      </c>
    </row>
    <row r="20" spans="1:14" ht="71.25" customHeight="1">
      <c r="A20" s="36">
        <v>17</v>
      </c>
      <c r="B20" s="57" t="s">
        <v>62</v>
      </c>
      <c r="C20" s="57" t="s">
        <v>63</v>
      </c>
      <c r="D20" s="57" t="s">
        <v>64</v>
      </c>
      <c r="E20" s="33" t="s">
        <v>31</v>
      </c>
      <c r="F20" s="50">
        <v>500</v>
      </c>
      <c r="G20" s="35" t="s">
        <v>91</v>
      </c>
      <c r="H20" s="35" t="s">
        <v>18</v>
      </c>
      <c r="I20" s="36">
        <v>0</v>
      </c>
      <c r="J20" s="50">
        <v>3019.36</v>
      </c>
      <c r="K20" s="37">
        <f t="shared" ref="K20" si="8">+J20*F20</f>
        <v>1509680</v>
      </c>
    </row>
    <row r="21" spans="1:14" ht="71.25" customHeight="1">
      <c r="A21" s="42">
        <v>18</v>
      </c>
      <c r="B21" s="39" t="s">
        <v>65</v>
      </c>
      <c r="C21" s="39" t="s">
        <v>66</v>
      </c>
      <c r="D21" s="39" t="s">
        <v>67</v>
      </c>
      <c r="E21" s="40" t="s">
        <v>31</v>
      </c>
      <c r="F21" s="50">
        <v>1000</v>
      </c>
      <c r="G21" s="35" t="s">
        <v>91</v>
      </c>
      <c r="H21" s="35" t="s">
        <v>18</v>
      </c>
      <c r="I21" s="36">
        <v>0</v>
      </c>
      <c r="J21" s="59">
        <v>2423.4499999999998</v>
      </c>
      <c r="K21" s="37">
        <f t="shared" ref="K21" si="9">J21*F21</f>
        <v>2423450</v>
      </c>
      <c r="N21" s="21"/>
    </row>
    <row r="22" spans="1:14" ht="71.25" customHeight="1">
      <c r="A22" s="36">
        <v>19</v>
      </c>
      <c r="B22" s="32" t="s">
        <v>68</v>
      </c>
      <c r="C22" s="32" t="s">
        <v>69</v>
      </c>
      <c r="D22" s="32" t="s">
        <v>70</v>
      </c>
      <c r="E22" s="33" t="s">
        <v>31</v>
      </c>
      <c r="F22" s="50">
        <v>1500</v>
      </c>
      <c r="G22" s="35" t="s">
        <v>91</v>
      </c>
      <c r="H22" s="35" t="s">
        <v>18</v>
      </c>
      <c r="I22" s="36">
        <v>0</v>
      </c>
      <c r="J22" s="53">
        <v>2500</v>
      </c>
      <c r="K22" s="37">
        <f t="shared" ref="K22:K23" si="10">+J22*F22</f>
        <v>3750000</v>
      </c>
    </row>
    <row r="23" spans="1:14" ht="71.25" customHeight="1">
      <c r="A23" s="60">
        <v>20</v>
      </c>
      <c r="B23" s="61" t="s">
        <v>71</v>
      </c>
      <c r="C23" s="39" t="s">
        <v>72</v>
      </c>
      <c r="D23" s="55" t="s">
        <v>73</v>
      </c>
      <c r="E23" s="40" t="s">
        <v>74</v>
      </c>
      <c r="F23" s="50">
        <v>100</v>
      </c>
      <c r="G23" s="35" t="s">
        <v>91</v>
      </c>
      <c r="H23" s="35" t="s">
        <v>18</v>
      </c>
      <c r="I23" s="36">
        <v>0</v>
      </c>
      <c r="J23" s="50">
        <v>247.15</v>
      </c>
      <c r="K23" s="37">
        <f t="shared" si="10"/>
        <v>24715</v>
      </c>
    </row>
    <row r="24" spans="1:14" ht="71.25" customHeight="1">
      <c r="A24" s="36">
        <v>21</v>
      </c>
      <c r="B24" s="62" t="s">
        <v>93</v>
      </c>
      <c r="C24" s="32" t="s">
        <v>75</v>
      </c>
      <c r="D24" s="63" t="s">
        <v>86</v>
      </c>
      <c r="E24" s="33" t="s">
        <v>87</v>
      </c>
      <c r="F24" s="50">
        <v>20</v>
      </c>
      <c r="G24" s="35" t="s">
        <v>91</v>
      </c>
      <c r="H24" s="35" t="s">
        <v>18</v>
      </c>
      <c r="I24" s="36">
        <v>0</v>
      </c>
      <c r="J24" s="50">
        <v>851.13</v>
      </c>
      <c r="K24" s="37">
        <f t="shared" ref="K24" si="11">J24*F24</f>
        <v>17022.599999999999</v>
      </c>
    </row>
    <row r="25" spans="1:14" ht="71.25" customHeight="1">
      <c r="A25" s="51">
        <v>22</v>
      </c>
      <c r="B25" s="39"/>
      <c r="C25" s="55" t="s">
        <v>76</v>
      </c>
      <c r="D25" s="55" t="s">
        <v>77</v>
      </c>
      <c r="E25" s="40" t="s">
        <v>31</v>
      </c>
      <c r="F25" s="50">
        <v>100</v>
      </c>
      <c r="G25" s="35" t="s">
        <v>91</v>
      </c>
      <c r="H25" s="35" t="s">
        <v>18</v>
      </c>
      <c r="I25" s="36">
        <v>0</v>
      </c>
      <c r="J25" s="50">
        <v>2550</v>
      </c>
      <c r="K25" s="37">
        <f t="shared" ref="K25" si="12">+J25*F25</f>
        <v>255000</v>
      </c>
    </row>
    <row r="26" spans="1:14" ht="71.25" customHeight="1">
      <c r="A26" s="31">
        <v>23</v>
      </c>
      <c r="B26" s="32" t="s">
        <v>78</v>
      </c>
      <c r="C26" s="32" t="s">
        <v>79</v>
      </c>
      <c r="D26" s="32" t="s">
        <v>80</v>
      </c>
      <c r="E26" s="33" t="s">
        <v>24</v>
      </c>
      <c r="F26" s="50">
        <v>5</v>
      </c>
      <c r="G26" s="35" t="s">
        <v>91</v>
      </c>
      <c r="H26" s="35" t="s">
        <v>18</v>
      </c>
      <c r="I26" s="36">
        <v>0</v>
      </c>
      <c r="J26" s="50">
        <v>1017.94</v>
      </c>
      <c r="K26" s="47">
        <f>+J26*F26</f>
        <v>5089.7000000000007</v>
      </c>
    </row>
    <row r="27" spans="1:14" s="11" customFormat="1" ht="71.25" customHeight="1">
      <c r="A27" s="64">
        <v>24</v>
      </c>
      <c r="B27" s="32" t="s">
        <v>81</v>
      </c>
      <c r="C27" s="32" t="s">
        <v>82</v>
      </c>
      <c r="D27" s="32" t="s">
        <v>89</v>
      </c>
      <c r="E27" s="33" t="s">
        <v>28</v>
      </c>
      <c r="F27" s="50">
        <v>3000</v>
      </c>
      <c r="G27" s="35" t="s">
        <v>91</v>
      </c>
      <c r="H27" s="35" t="s">
        <v>18</v>
      </c>
      <c r="I27" s="36">
        <v>0</v>
      </c>
      <c r="J27" s="50">
        <v>12</v>
      </c>
      <c r="K27" s="37">
        <f>J27*F27</f>
        <v>36000</v>
      </c>
    </row>
    <row r="28" spans="1:14" ht="71.25" customHeight="1">
      <c r="A28" s="31">
        <v>25</v>
      </c>
      <c r="B28" s="39" t="s">
        <v>83</v>
      </c>
      <c r="C28" s="39" t="s">
        <v>84</v>
      </c>
      <c r="D28" s="39" t="s">
        <v>85</v>
      </c>
      <c r="E28" s="40" t="s">
        <v>24</v>
      </c>
      <c r="F28" s="50">
        <v>4000</v>
      </c>
      <c r="G28" s="35" t="s">
        <v>91</v>
      </c>
      <c r="H28" s="35" t="s">
        <v>18</v>
      </c>
      <c r="I28" s="36">
        <v>0</v>
      </c>
      <c r="J28" s="50">
        <v>164.44</v>
      </c>
      <c r="K28" s="37">
        <f t="shared" ref="K28" si="13">+J28*F28</f>
        <v>657760</v>
      </c>
    </row>
    <row r="29" spans="1:14">
      <c r="A29" s="16"/>
      <c r="B29" s="67" t="s">
        <v>94</v>
      </c>
      <c r="C29" s="26"/>
      <c r="D29" s="26"/>
      <c r="E29" s="27"/>
      <c r="F29" s="26"/>
      <c r="G29" s="27"/>
      <c r="H29" s="65"/>
      <c r="I29" s="27"/>
      <c r="J29" s="26"/>
      <c r="K29" s="66">
        <f>SUM(K5:K28)</f>
        <v>19705532.300000001</v>
      </c>
    </row>
  </sheetData>
  <mergeCells count="1">
    <mergeCell ref="H2:I2"/>
  </mergeCells>
  <hyperlinks>
    <hyperlink ref="B23" r:id="rId1" display="https://www.vidal.ru/drugs/molecule/2867"/>
    <hyperlink ref="B24" r:id="rId2" display="https://www.vidal.ru/drugs/molecule/303"/>
  </hyperlinks>
  <pageMargins left="0.23622047244094491" right="0.35433070866141736" top="0.23622047244094491" bottom="0.19685039370078741" header="0.19685039370078741" footer="0.19685039370078741"/>
  <pageSetup paperSize="9" scale="8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:M80"/>
  <sheetViews>
    <sheetView topLeftCell="A28" zoomScale="110" zoomScaleNormal="110" workbookViewId="0">
      <selection activeCell="O30" sqref="O30"/>
    </sheetView>
  </sheetViews>
  <sheetFormatPr defaultRowHeight="15"/>
  <cols>
    <col min="1" max="1" width="5.7109375" style="20" customWidth="1"/>
    <col min="2" max="2" width="19" style="28" customWidth="1"/>
    <col min="3" max="3" width="42" style="28" customWidth="1"/>
    <col min="4" max="4" width="8.5703125" style="29" customWidth="1"/>
    <col min="5" max="5" width="7.85546875" style="28" customWidth="1"/>
    <col min="6" max="6" width="19.7109375" style="29" customWidth="1"/>
    <col min="7" max="7" width="29.140625" style="30" customWidth="1"/>
    <col min="8" max="8" width="9" style="29" customWidth="1"/>
    <col min="9" max="9" width="11.140625" style="28" customWidth="1"/>
    <col min="10" max="10" width="12.5703125" style="29" customWidth="1"/>
    <col min="13" max="13" width="17" customWidth="1"/>
  </cols>
  <sheetData>
    <row r="2" spans="1:12" ht="15.75">
      <c r="F2" s="90" t="s">
        <v>162</v>
      </c>
      <c r="G2" s="90"/>
      <c r="H2" s="90"/>
      <c r="I2" s="90"/>
      <c r="J2" s="90"/>
      <c r="K2" s="82"/>
      <c r="L2" s="84"/>
    </row>
    <row r="3" spans="1:12" ht="15.75">
      <c r="F3" s="90" t="s">
        <v>163</v>
      </c>
      <c r="G3" s="90"/>
      <c r="H3" s="90"/>
      <c r="I3" s="90"/>
      <c r="J3" s="90"/>
      <c r="K3" s="90"/>
      <c r="L3" s="84"/>
    </row>
    <row r="4" spans="1:12" ht="15.75">
      <c r="F4" s="90" t="s">
        <v>164</v>
      </c>
      <c r="G4" s="90"/>
      <c r="H4" s="90"/>
      <c r="I4" s="90"/>
      <c r="J4" s="90"/>
      <c r="K4" s="90"/>
      <c r="L4" s="90"/>
    </row>
    <row r="6" spans="1:12" ht="15.75">
      <c r="C6" s="91" t="s">
        <v>166</v>
      </c>
      <c r="D6" s="91"/>
      <c r="E6" s="91"/>
      <c r="F6" s="91"/>
    </row>
    <row r="7" spans="1:12" ht="15.75">
      <c r="C7" s="92" t="s">
        <v>165</v>
      </c>
      <c r="D7" s="92"/>
      <c r="E7" s="92"/>
      <c r="F7" s="92"/>
    </row>
    <row r="8" spans="1:12">
      <c r="A8" s="17"/>
      <c r="B8" s="22"/>
      <c r="C8" s="22"/>
      <c r="D8" s="23"/>
      <c r="E8" s="22"/>
      <c r="F8" s="23"/>
      <c r="G8" s="88"/>
      <c r="H8" s="88"/>
      <c r="I8" s="22"/>
      <c r="J8" s="23"/>
    </row>
    <row r="9" spans="1:12" ht="55.5" customHeight="1">
      <c r="A9" s="73" t="s">
        <v>14</v>
      </c>
      <c r="B9" s="74" t="s">
        <v>96</v>
      </c>
      <c r="C9" s="74" t="s">
        <v>97</v>
      </c>
      <c r="D9" s="73" t="s">
        <v>6</v>
      </c>
      <c r="E9" s="73" t="s">
        <v>16</v>
      </c>
      <c r="F9" s="75" t="s">
        <v>10</v>
      </c>
      <c r="G9" s="75" t="s">
        <v>11</v>
      </c>
      <c r="H9" s="75" t="s">
        <v>12</v>
      </c>
      <c r="I9" s="75" t="s">
        <v>92</v>
      </c>
      <c r="J9" s="73" t="s">
        <v>13</v>
      </c>
      <c r="K9" s="10"/>
    </row>
    <row r="10" spans="1:12" ht="19.5" customHeight="1">
      <c r="A10" s="31"/>
      <c r="B10" s="93" t="s">
        <v>156</v>
      </c>
      <c r="C10" s="94"/>
      <c r="D10" s="94"/>
      <c r="E10" s="94"/>
      <c r="F10" s="94"/>
      <c r="G10" s="94"/>
      <c r="H10" s="94"/>
      <c r="I10" s="94"/>
      <c r="J10" s="95"/>
      <c r="K10" s="10"/>
    </row>
    <row r="11" spans="1:12" ht="57.75" customHeight="1">
      <c r="A11" s="60">
        <v>1</v>
      </c>
      <c r="B11" s="76" t="s">
        <v>145</v>
      </c>
      <c r="C11" s="50" t="s">
        <v>117</v>
      </c>
      <c r="D11" s="79" t="s">
        <v>118</v>
      </c>
      <c r="E11" s="80">
        <v>8</v>
      </c>
      <c r="F11" s="35" t="s">
        <v>144</v>
      </c>
      <c r="G11" s="35" t="s">
        <v>18</v>
      </c>
      <c r="H11" s="36">
        <v>0</v>
      </c>
      <c r="I11" s="80">
        <v>109545</v>
      </c>
      <c r="J11" s="85">
        <f>I11*E11</f>
        <v>876360</v>
      </c>
    </row>
    <row r="12" spans="1:12" s="11" customFormat="1" ht="71.25" customHeight="1">
      <c r="A12" s="60">
        <v>2</v>
      </c>
      <c r="B12" s="76" t="s">
        <v>146</v>
      </c>
      <c r="C12" s="50" t="s">
        <v>119</v>
      </c>
      <c r="D12" s="79" t="s">
        <v>118</v>
      </c>
      <c r="E12" s="80">
        <v>3</v>
      </c>
      <c r="F12" s="35" t="s">
        <v>144</v>
      </c>
      <c r="G12" s="35" t="s">
        <v>18</v>
      </c>
      <c r="H12" s="36">
        <v>0</v>
      </c>
      <c r="I12" s="80">
        <v>37060</v>
      </c>
      <c r="J12" s="86">
        <f>+I12*E12</f>
        <v>111180</v>
      </c>
      <c r="K12" s="14"/>
    </row>
    <row r="13" spans="1:12" ht="71.25" customHeight="1">
      <c r="A13" s="60">
        <v>3</v>
      </c>
      <c r="B13" s="76" t="s">
        <v>146</v>
      </c>
      <c r="C13" s="50" t="s">
        <v>120</v>
      </c>
      <c r="D13" s="79" t="s">
        <v>118</v>
      </c>
      <c r="E13" s="80">
        <v>2</v>
      </c>
      <c r="F13" s="35" t="s">
        <v>144</v>
      </c>
      <c r="G13" s="35" t="s">
        <v>18</v>
      </c>
      <c r="H13" s="36">
        <v>0</v>
      </c>
      <c r="I13" s="80">
        <v>37060</v>
      </c>
      <c r="J13" s="85">
        <f>I13*E13</f>
        <v>74120</v>
      </c>
      <c r="K13" s="12"/>
    </row>
    <row r="14" spans="1:12" ht="51.75" customHeight="1">
      <c r="A14" s="60">
        <v>4</v>
      </c>
      <c r="B14" s="76" t="s">
        <v>146</v>
      </c>
      <c r="C14" s="50" t="s">
        <v>121</v>
      </c>
      <c r="D14" s="79" t="s">
        <v>118</v>
      </c>
      <c r="E14" s="80">
        <v>3</v>
      </c>
      <c r="F14" s="35" t="s">
        <v>144</v>
      </c>
      <c r="G14" s="35" t="s">
        <v>18</v>
      </c>
      <c r="H14" s="36">
        <v>0</v>
      </c>
      <c r="I14" s="80">
        <v>37060</v>
      </c>
      <c r="J14" s="85">
        <f>+I14*E14</f>
        <v>111180</v>
      </c>
      <c r="K14" s="13"/>
    </row>
    <row r="15" spans="1:12" ht="71.25" customHeight="1">
      <c r="A15" s="60">
        <v>5</v>
      </c>
      <c r="B15" s="76" t="s">
        <v>146</v>
      </c>
      <c r="C15" s="50" t="s">
        <v>122</v>
      </c>
      <c r="D15" s="79" t="s">
        <v>118</v>
      </c>
      <c r="E15" s="80">
        <v>3</v>
      </c>
      <c r="F15" s="35" t="s">
        <v>144</v>
      </c>
      <c r="G15" s="35" t="s">
        <v>18</v>
      </c>
      <c r="H15" s="36">
        <v>0</v>
      </c>
      <c r="I15" s="80">
        <v>103005</v>
      </c>
      <c r="J15" s="85">
        <f>+I15*E15</f>
        <v>309015</v>
      </c>
    </row>
    <row r="16" spans="1:12" ht="71.25" customHeight="1">
      <c r="A16" s="60">
        <v>6</v>
      </c>
      <c r="B16" s="76" t="s">
        <v>147</v>
      </c>
      <c r="C16" s="50" t="s">
        <v>123</v>
      </c>
      <c r="D16" s="79" t="s">
        <v>118</v>
      </c>
      <c r="E16" s="80">
        <v>1</v>
      </c>
      <c r="F16" s="35" t="s">
        <v>144</v>
      </c>
      <c r="G16" s="35" t="s">
        <v>18</v>
      </c>
      <c r="H16" s="36">
        <v>0</v>
      </c>
      <c r="I16" s="80">
        <v>66490</v>
      </c>
      <c r="J16" s="85">
        <f>I16*E16</f>
        <v>66490</v>
      </c>
    </row>
    <row r="17" spans="1:13" s="11" customFormat="1" ht="71.25" customHeight="1">
      <c r="A17" s="60">
        <v>7</v>
      </c>
      <c r="B17" s="76" t="s">
        <v>147</v>
      </c>
      <c r="C17" s="50" t="s">
        <v>124</v>
      </c>
      <c r="D17" s="79" t="s">
        <v>118</v>
      </c>
      <c r="E17" s="80">
        <v>2</v>
      </c>
      <c r="F17" s="35" t="s">
        <v>144</v>
      </c>
      <c r="G17" s="35" t="s">
        <v>18</v>
      </c>
      <c r="H17" s="36">
        <v>0</v>
      </c>
      <c r="I17" s="80">
        <v>81750</v>
      </c>
      <c r="J17" s="85">
        <f>+I17*E17</f>
        <v>163500</v>
      </c>
    </row>
    <row r="18" spans="1:13" s="11" customFormat="1" ht="71.25" customHeight="1">
      <c r="A18" s="60">
        <v>8</v>
      </c>
      <c r="B18" s="76" t="s">
        <v>149</v>
      </c>
      <c r="C18" s="50" t="s">
        <v>148</v>
      </c>
      <c r="D18" s="79" t="s">
        <v>118</v>
      </c>
      <c r="E18" s="80">
        <v>1</v>
      </c>
      <c r="F18" s="35" t="s">
        <v>144</v>
      </c>
      <c r="G18" s="35" t="s">
        <v>18</v>
      </c>
      <c r="H18" s="36">
        <v>0</v>
      </c>
      <c r="I18" s="80">
        <v>125350</v>
      </c>
      <c r="J18" s="86">
        <f>+I18*E18</f>
        <v>125350</v>
      </c>
    </row>
    <row r="19" spans="1:13" ht="71.25" customHeight="1">
      <c r="A19" s="60">
        <v>9</v>
      </c>
      <c r="B19" s="76" t="s">
        <v>151</v>
      </c>
      <c r="C19" s="50" t="s">
        <v>125</v>
      </c>
      <c r="D19" s="79" t="s">
        <v>118</v>
      </c>
      <c r="E19" s="80">
        <v>3</v>
      </c>
      <c r="F19" s="35" t="s">
        <v>144</v>
      </c>
      <c r="G19" s="35" t="s">
        <v>18</v>
      </c>
      <c r="H19" s="36">
        <v>0</v>
      </c>
      <c r="I19" s="80">
        <v>109545</v>
      </c>
      <c r="J19" s="85">
        <f>I19*E19</f>
        <v>328635</v>
      </c>
    </row>
    <row r="20" spans="1:13" ht="71.25" customHeight="1">
      <c r="A20" s="60">
        <v>10</v>
      </c>
      <c r="B20" s="76" t="s">
        <v>150</v>
      </c>
      <c r="C20" s="50" t="s">
        <v>126</v>
      </c>
      <c r="D20" s="79" t="s">
        <v>118</v>
      </c>
      <c r="E20" s="80">
        <v>5</v>
      </c>
      <c r="F20" s="35" t="s">
        <v>144</v>
      </c>
      <c r="G20" s="35" t="s">
        <v>18</v>
      </c>
      <c r="H20" s="36">
        <v>0</v>
      </c>
      <c r="I20" s="80">
        <v>103005</v>
      </c>
      <c r="J20" s="85">
        <f>+I20*E20</f>
        <v>515025</v>
      </c>
    </row>
    <row r="21" spans="1:13" ht="71.25" customHeight="1">
      <c r="A21" s="60">
        <v>11</v>
      </c>
      <c r="B21" s="76" t="s">
        <v>150</v>
      </c>
      <c r="C21" s="50" t="s">
        <v>127</v>
      </c>
      <c r="D21" s="79" t="s">
        <v>118</v>
      </c>
      <c r="E21" s="80">
        <v>2</v>
      </c>
      <c r="F21" s="35" t="s">
        <v>144</v>
      </c>
      <c r="G21" s="35" t="s">
        <v>18</v>
      </c>
      <c r="H21" s="36">
        <v>0</v>
      </c>
      <c r="I21" s="80">
        <v>103005</v>
      </c>
      <c r="J21" s="85">
        <f>I21*E21</f>
        <v>206010</v>
      </c>
    </row>
    <row r="22" spans="1:13" ht="71.25" customHeight="1">
      <c r="A22" s="60">
        <v>12</v>
      </c>
      <c r="B22" s="76" t="s">
        <v>150</v>
      </c>
      <c r="C22" s="50" t="s">
        <v>128</v>
      </c>
      <c r="D22" s="79" t="s">
        <v>118</v>
      </c>
      <c r="E22" s="80">
        <v>2</v>
      </c>
      <c r="F22" s="35" t="s">
        <v>144</v>
      </c>
      <c r="G22" s="35" t="s">
        <v>18</v>
      </c>
      <c r="H22" s="36">
        <v>0</v>
      </c>
      <c r="I22" s="80">
        <v>103005</v>
      </c>
      <c r="J22" s="85">
        <f>+I22*E22</f>
        <v>206010</v>
      </c>
    </row>
    <row r="23" spans="1:13" ht="71.25" customHeight="1">
      <c r="A23" s="60">
        <v>13</v>
      </c>
      <c r="B23" s="76" t="s">
        <v>150</v>
      </c>
      <c r="C23" s="50" t="s">
        <v>129</v>
      </c>
      <c r="D23" s="79" t="s">
        <v>118</v>
      </c>
      <c r="E23" s="80">
        <v>1</v>
      </c>
      <c r="F23" s="35" t="s">
        <v>144</v>
      </c>
      <c r="G23" s="35" t="s">
        <v>18</v>
      </c>
      <c r="H23" s="36">
        <v>0</v>
      </c>
      <c r="I23" s="80">
        <v>103005</v>
      </c>
      <c r="J23" s="86">
        <f>+I23*E23</f>
        <v>103005</v>
      </c>
    </row>
    <row r="24" spans="1:13" s="15" customFormat="1" ht="71.25" customHeight="1">
      <c r="A24" s="60">
        <v>14</v>
      </c>
      <c r="B24" s="76" t="s">
        <v>146</v>
      </c>
      <c r="C24" s="50" t="s">
        <v>130</v>
      </c>
      <c r="D24" s="79" t="s">
        <v>118</v>
      </c>
      <c r="E24" s="80">
        <v>1</v>
      </c>
      <c r="F24" s="35" t="s">
        <v>144</v>
      </c>
      <c r="G24" s="35" t="s">
        <v>18</v>
      </c>
      <c r="H24" s="36">
        <v>0</v>
      </c>
      <c r="I24" s="80">
        <v>89380</v>
      </c>
      <c r="J24" s="85">
        <f>I24*E24</f>
        <v>89380</v>
      </c>
    </row>
    <row r="25" spans="1:13" ht="71.25" customHeight="1">
      <c r="A25" s="60">
        <v>15</v>
      </c>
      <c r="B25" s="76" t="s">
        <v>146</v>
      </c>
      <c r="C25" s="50" t="s">
        <v>131</v>
      </c>
      <c r="D25" s="79" t="s">
        <v>118</v>
      </c>
      <c r="E25" s="80">
        <v>2</v>
      </c>
      <c r="F25" s="35" t="s">
        <v>144</v>
      </c>
      <c r="G25" s="35" t="s">
        <v>18</v>
      </c>
      <c r="H25" s="36">
        <v>0</v>
      </c>
      <c r="I25" s="80">
        <v>205465</v>
      </c>
      <c r="J25" s="85">
        <f>+I25*E25</f>
        <v>410930</v>
      </c>
    </row>
    <row r="26" spans="1:13" ht="71.25" customHeight="1">
      <c r="A26" s="60">
        <v>16</v>
      </c>
      <c r="B26" s="76" t="s">
        <v>150</v>
      </c>
      <c r="C26" s="50" t="s">
        <v>132</v>
      </c>
      <c r="D26" s="79" t="s">
        <v>118</v>
      </c>
      <c r="E26" s="80">
        <v>3</v>
      </c>
      <c r="F26" s="35" t="s">
        <v>144</v>
      </c>
      <c r="G26" s="35" t="s">
        <v>18</v>
      </c>
      <c r="H26" s="36">
        <v>0</v>
      </c>
      <c r="I26" s="80">
        <v>230535</v>
      </c>
      <c r="J26" s="85">
        <f>I26*E26</f>
        <v>691605</v>
      </c>
      <c r="M26" s="21"/>
    </row>
    <row r="27" spans="1:13" ht="55.5" customHeight="1">
      <c r="A27" s="60">
        <v>17</v>
      </c>
      <c r="B27" s="76" t="s">
        <v>145</v>
      </c>
      <c r="C27" s="50" t="s">
        <v>133</v>
      </c>
      <c r="D27" s="79" t="s">
        <v>118</v>
      </c>
      <c r="E27" s="80">
        <v>3</v>
      </c>
      <c r="F27" s="35" t="s">
        <v>144</v>
      </c>
      <c r="G27" s="35" t="s">
        <v>18</v>
      </c>
      <c r="H27" s="36">
        <v>0</v>
      </c>
      <c r="I27" s="80">
        <v>71395</v>
      </c>
      <c r="J27" s="85">
        <f t="shared" ref="J27" si="0">I27*E27</f>
        <v>214185</v>
      </c>
      <c r="M27" s="21"/>
    </row>
    <row r="28" spans="1:13" ht="69" customHeight="1">
      <c r="A28" s="60">
        <v>18</v>
      </c>
      <c r="B28" s="76" t="s">
        <v>152</v>
      </c>
      <c r="C28" s="50" t="s">
        <v>134</v>
      </c>
      <c r="D28" s="79" t="s">
        <v>118</v>
      </c>
      <c r="E28" s="80">
        <v>1</v>
      </c>
      <c r="F28" s="35" t="s">
        <v>144</v>
      </c>
      <c r="G28" s="35" t="s">
        <v>18</v>
      </c>
      <c r="H28" s="36">
        <v>0</v>
      </c>
      <c r="I28" s="80">
        <v>15805</v>
      </c>
      <c r="J28" s="85">
        <f t="shared" ref="J28" si="1">+I28*E28</f>
        <v>15805</v>
      </c>
      <c r="M28" s="21"/>
    </row>
    <row r="29" spans="1:13" ht="69" customHeight="1">
      <c r="A29" s="60">
        <v>19</v>
      </c>
      <c r="B29" s="76" t="s">
        <v>147</v>
      </c>
      <c r="C29" s="50" t="s">
        <v>135</v>
      </c>
      <c r="D29" s="79" t="s">
        <v>118</v>
      </c>
      <c r="E29" s="80">
        <v>1</v>
      </c>
      <c r="F29" s="35" t="s">
        <v>144</v>
      </c>
      <c r="G29" s="35" t="s">
        <v>18</v>
      </c>
      <c r="H29" s="36">
        <v>0</v>
      </c>
      <c r="I29" s="80">
        <v>56135</v>
      </c>
      <c r="J29" s="85">
        <f t="shared" ref="J29:J30" si="2">I29*E29</f>
        <v>56135</v>
      </c>
      <c r="M29" s="21"/>
    </row>
    <row r="30" spans="1:13" ht="69" customHeight="1">
      <c r="A30" s="60">
        <v>20</v>
      </c>
      <c r="B30" s="76" t="s">
        <v>150</v>
      </c>
      <c r="C30" s="50" t="s">
        <v>136</v>
      </c>
      <c r="D30" s="79" t="s">
        <v>118</v>
      </c>
      <c r="E30" s="80">
        <v>3</v>
      </c>
      <c r="F30" s="35" t="s">
        <v>144</v>
      </c>
      <c r="G30" s="35" t="s">
        <v>18</v>
      </c>
      <c r="H30" s="36">
        <v>0</v>
      </c>
      <c r="I30" s="80">
        <v>103005</v>
      </c>
      <c r="J30" s="85">
        <f t="shared" si="2"/>
        <v>309015</v>
      </c>
      <c r="M30" s="21"/>
    </row>
    <row r="31" spans="1:13" ht="69" customHeight="1">
      <c r="A31" s="60">
        <v>21</v>
      </c>
      <c r="B31" s="76" t="s">
        <v>150</v>
      </c>
      <c r="C31" s="50" t="s">
        <v>137</v>
      </c>
      <c r="D31" s="79" t="s">
        <v>118</v>
      </c>
      <c r="E31" s="80">
        <v>3</v>
      </c>
      <c r="F31" s="35" t="s">
        <v>144</v>
      </c>
      <c r="G31" s="35" t="s">
        <v>18</v>
      </c>
      <c r="H31" s="36">
        <v>0</v>
      </c>
      <c r="I31" s="80">
        <v>99735</v>
      </c>
      <c r="J31" s="85">
        <f t="shared" ref="J31" si="3">+I31*E31</f>
        <v>299205</v>
      </c>
      <c r="M31" s="21"/>
    </row>
    <row r="32" spans="1:13" ht="69" customHeight="1">
      <c r="A32" s="60">
        <v>22</v>
      </c>
      <c r="B32" s="76" t="s">
        <v>150</v>
      </c>
      <c r="C32" s="50" t="s">
        <v>138</v>
      </c>
      <c r="D32" s="79" t="s">
        <v>118</v>
      </c>
      <c r="E32" s="80">
        <v>2</v>
      </c>
      <c r="F32" s="35" t="s">
        <v>144</v>
      </c>
      <c r="G32" s="35" t="s">
        <v>18</v>
      </c>
      <c r="H32" s="36">
        <v>0</v>
      </c>
      <c r="I32" s="80">
        <v>103005</v>
      </c>
      <c r="J32" s="85">
        <f t="shared" ref="J32:J33" si="4">I32*E32</f>
        <v>206010</v>
      </c>
      <c r="M32" s="21"/>
    </row>
    <row r="33" spans="1:13" ht="69" customHeight="1">
      <c r="A33" s="60">
        <v>23</v>
      </c>
      <c r="B33" s="76" t="s">
        <v>150</v>
      </c>
      <c r="C33" s="50" t="s">
        <v>139</v>
      </c>
      <c r="D33" s="79" t="s">
        <v>118</v>
      </c>
      <c r="E33" s="80">
        <v>1</v>
      </c>
      <c r="F33" s="35" t="s">
        <v>144</v>
      </c>
      <c r="G33" s="35" t="s">
        <v>18</v>
      </c>
      <c r="H33" s="36">
        <v>0</v>
      </c>
      <c r="I33" s="80">
        <v>103005</v>
      </c>
      <c r="J33" s="85">
        <f t="shared" si="4"/>
        <v>103005</v>
      </c>
      <c r="M33" s="21"/>
    </row>
    <row r="34" spans="1:13" ht="69" customHeight="1">
      <c r="A34" s="60">
        <v>24</v>
      </c>
      <c r="B34" s="76" t="s">
        <v>152</v>
      </c>
      <c r="C34" s="50" t="s">
        <v>140</v>
      </c>
      <c r="D34" s="79" t="s">
        <v>118</v>
      </c>
      <c r="E34" s="80">
        <v>1</v>
      </c>
      <c r="F34" s="35" t="s">
        <v>144</v>
      </c>
      <c r="G34" s="35" t="s">
        <v>18</v>
      </c>
      <c r="H34" s="36">
        <v>0</v>
      </c>
      <c r="I34" s="80">
        <v>37060</v>
      </c>
      <c r="J34" s="85">
        <f t="shared" ref="J34" si="5">+I34*E34</f>
        <v>37060</v>
      </c>
      <c r="M34" s="21"/>
    </row>
    <row r="35" spans="1:13" ht="69" customHeight="1">
      <c r="A35" s="60">
        <v>25</v>
      </c>
      <c r="B35" s="76" t="s">
        <v>153</v>
      </c>
      <c r="C35" s="50" t="s">
        <v>141</v>
      </c>
      <c r="D35" s="79" t="s">
        <v>118</v>
      </c>
      <c r="E35" s="80">
        <v>1</v>
      </c>
      <c r="F35" s="35" t="s">
        <v>144</v>
      </c>
      <c r="G35" s="35" t="s">
        <v>18</v>
      </c>
      <c r="H35" s="36">
        <v>0</v>
      </c>
      <c r="I35" s="80">
        <v>33790</v>
      </c>
      <c r="J35" s="85">
        <f t="shared" ref="J35:J38" si="6">I35*E35</f>
        <v>33790</v>
      </c>
      <c r="M35" s="21"/>
    </row>
    <row r="36" spans="1:13" ht="69" customHeight="1">
      <c r="A36" s="60">
        <v>26</v>
      </c>
      <c r="B36" s="76" t="s">
        <v>154</v>
      </c>
      <c r="C36" s="50" t="s">
        <v>142</v>
      </c>
      <c r="D36" s="79" t="s">
        <v>118</v>
      </c>
      <c r="E36" s="80">
        <v>1</v>
      </c>
      <c r="F36" s="35" t="s">
        <v>144</v>
      </c>
      <c r="G36" s="35" t="s">
        <v>18</v>
      </c>
      <c r="H36" s="36">
        <v>0</v>
      </c>
      <c r="I36" s="80">
        <v>79025</v>
      </c>
      <c r="J36" s="85">
        <f t="shared" si="6"/>
        <v>79025</v>
      </c>
      <c r="M36" s="21"/>
    </row>
    <row r="37" spans="1:13" ht="69" customHeight="1">
      <c r="A37" s="60">
        <v>27</v>
      </c>
      <c r="B37" s="76" t="s">
        <v>155</v>
      </c>
      <c r="C37" s="50" t="s">
        <v>143</v>
      </c>
      <c r="D37" s="79" t="s">
        <v>118</v>
      </c>
      <c r="E37" s="80">
        <v>1</v>
      </c>
      <c r="F37" s="35" t="s">
        <v>144</v>
      </c>
      <c r="G37" s="35" t="s">
        <v>18</v>
      </c>
      <c r="H37" s="36">
        <v>0</v>
      </c>
      <c r="I37" s="80">
        <v>329725</v>
      </c>
      <c r="J37" s="85">
        <f t="shared" ref="J37" si="7">+I37*E37</f>
        <v>329725</v>
      </c>
      <c r="M37" s="21"/>
    </row>
    <row r="38" spans="1:13" ht="213" customHeight="1">
      <c r="A38" s="60">
        <v>28</v>
      </c>
      <c r="B38" s="78" t="s">
        <v>157</v>
      </c>
      <c r="C38" s="78" t="s">
        <v>159</v>
      </c>
      <c r="D38" s="36" t="s">
        <v>118</v>
      </c>
      <c r="E38" s="77">
        <v>30</v>
      </c>
      <c r="F38" s="35" t="s">
        <v>158</v>
      </c>
      <c r="G38" s="35" t="s">
        <v>18</v>
      </c>
      <c r="H38" s="36">
        <v>0</v>
      </c>
      <c r="I38" s="53">
        <v>115000</v>
      </c>
      <c r="J38" s="85">
        <f t="shared" si="6"/>
        <v>3450000</v>
      </c>
      <c r="M38" s="21"/>
    </row>
    <row r="39" spans="1:13" ht="16.5">
      <c r="A39" s="16"/>
      <c r="B39" s="87" t="s">
        <v>167</v>
      </c>
      <c r="C39" s="26"/>
      <c r="D39" s="27"/>
      <c r="E39" s="26"/>
      <c r="F39" s="27"/>
      <c r="G39" s="65"/>
      <c r="H39" s="27"/>
      <c r="I39" s="26"/>
      <c r="J39" s="66">
        <f>SUM(J11:J38)</f>
        <v>9520755</v>
      </c>
    </row>
    <row r="41" spans="1:13" ht="16.5" customHeight="1">
      <c r="C41" s="90" t="s">
        <v>160</v>
      </c>
      <c r="D41" s="90"/>
      <c r="E41" s="90"/>
      <c r="F41" s="90"/>
      <c r="G41" s="90"/>
    </row>
    <row r="42" spans="1:13" ht="16.5" customHeight="1">
      <c r="C42" s="83"/>
      <c r="D42" s="83"/>
      <c r="E42" s="83"/>
      <c r="F42" s="83"/>
      <c r="G42" s="83"/>
    </row>
    <row r="43" spans="1:13" s="71" customFormat="1" ht="15.75" customHeight="1">
      <c r="A43" s="68"/>
      <c r="B43" s="69"/>
      <c r="C43" s="90" t="s">
        <v>161</v>
      </c>
      <c r="D43" s="90"/>
      <c r="E43" s="90"/>
      <c r="F43" s="90"/>
      <c r="G43" s="70"/>
      <c r="H43" s="69"/>
      <c r="I43" s="69"/>
      <c r="J43" s="69"/>
    </row>
    <row r="44" spans="1:13" s="71" customFormat="1" ht="16.5">
      <c r="A44" s="72"/>
      <c r="B44" s="69"/>
      <c r="C44" s="90"/>
      <c r="D44" s="90"/>
      <c r="E44" s="81"/>
      <c r="F44" s="69"/>
      <c r="G44" s="70"/>
      <c r="H44" s="69"/>
      <c r="I44" s="69"/>
      <c r="J44" s="69"/>
    </row>
    <row r="45" spans="1:13" s="71" customFormat="1" ht="16.5">
      <c r="A45" s="68"/>
      <c r="B45" s="69"/>
      <c r="C45" s="81"/>
      <c r="D45" s="81"/>
      <c r="E45" s="81"/>
      <c r="F45" s="69"/>
      <c r="G45" s="70"/>
      <c r="H45" s="69"/>
      <c r="I45" s="69"/>
      <c r="J45" s="69"/>
    </row>
    <row r="46" spans="1:13" s="71" customFormat="1" ht="16.5">
      <c r="A46" s="72"/>
      <c r="B46" s="69"/>
      <c r="C46" s="89"/>
      <c r="D46" s="89"/>
      <c r="E46" s="81"/>
      <c r="F46" s="69"/>
      <c r="G46" s="70"/>
      <c r="H46" s="69"/>
      <c r="I46" s="69"/>
      <c r="J46" s="69"/>
    </row>
    <row r="47" spans="1:13" s="71" customFormat="1" ht="12.75">
      <c r="A47" s="68"/>
      <c r="B47" s="69"/>
      <c r="C47" s="69"/>
      <c r="D47" s="69"/>
      <c r="E47" s="69"/>
      <c r="F47" s="69"/>
      <c r="G47" s="70"/>
      <c r="H47" s="69"/>
      <c r="I47" s="69"/>
      <c r="J47" s="69"/>
    </row>
    <row r="48" spans="1:13" s="71" customFormat="1" ht="12.75">
      <c r="A48" s="72"/>
      <c r="B48" s="69"/>
      <c r="C48" s="69"/>
      <c r="D48" s="69"/>
      <c r="E48" s="69"/>
      <c r="F48" s="69"/>
      <c r="G48" s="70"/>
      <c r="H48" s="69"/>
      <c r="I48" s="69"/>
      <c r="J48" s="69"/>
    </row>
    <row r="49" spans="1:10" s="71" customFormat="1" ht="12.75">
      <c r="A49" s="72"/>
      <c r="B49" s="69"/>
      <c r="C49" s="69"/>
      <c r="D49" s="69"/>
      <c r="E49" s="69"/>
      <c r="F49" s="69"/>
      <c r="G49" s="70"/>
      <c r="H49" s="69"/>
      <c r="I49" s="69"/>
      <c r="J49" s="69"/>
    </row>
    <row r="50" spans="1:10" s="71" customFormat="1" ht="12.75">
      <c r="A50" s="72"/>
      <c r="B50" s="69"/>
      <c r="C50" s="69"/>
      <c r="D50" s="69"/>
      <c r="E50" s="69"/>
      <c r="F50" s="69"/>
      <c r="G50" s="70"/>
      <c r="H50" s="69"/>
      <c r="I50" s="69"/>
      <c r="J50" s="69"/>
    </row>
    <row r="51" spans="1:10" s="71" customFormat="1" ht="12.75">
      <c r="A51" s="72"/>
      <c r="B51" s="69"/>
      <c r="C51" s="69"/>
      <c r="D51" s="69"/>
      <c r="E51" s="69"/>
      <c r="F51" s="69"/>
      <c r="G51" s="70"/>
      <c r="H51" s="69"/>
      <c r="I51" s="69"/>
      <c r="J51" s="69"/>
    </row>
    <row r="52" spans="1:10" s="71" customFormat="1" ht="12.75">
      <c r="A52" s="72"/>
      <c r="B52" s="69"/>
      <c r="C52" s="69"/>
      <c r="D52" s="69"/>
      <c r="E52" s="69"/>
      <c r="F52" s="69"/>
      <c r="G52" s="70"/>
      <c r="H52" s="69"/>
      <c r="I52" s="69"/>
      <c r="J52" s="69"/>
    </row>
    <row r="53" spans="1:10" s="71" customFormat="1" ht="12.75">
      <c r="A53" s="72"/>
      <c r="B53" s="69"/>
      <c r="C53" s="69"/>
      <c r="D53" s="69"/>
      <c r="E53" s="69"/>
      <c r="F53" s="69"/>
      <c r="G53" s="70"/>
      <c r="H53" s="69"/>
      <c r="I53" s="69"/>
      <c r="J53" s="69"/>
    </row>
    <row r="54" spans="1:10" s="71" customFormat="1" ht="12.75">
      <c r="A54" s="72"/>
      <c r="B54" s="69"/>
      <c r="C54" s="69"/>
      <c r="D54" s="69"/>
      <c r="E54" s="69"/>
      <c r="F54" s="69"/>
      <c r="G54" s="70"/>
      <c r="H54" s="69"/>
      <c r="I54" s="69"/>
      <c r="J54" s="69"/>
    </row>
    <row r="55" spans="1:10" s="71" customFormat="1" ht="12.75">
      <c r="A55" s="72"/>
      <c r="B55" s="69"/>
      <c r="C55" s="69"/>
      <c r="D55" s="69"/>
      <c r="E55" s="69"/>
      <c r="F55" s="69"/>
      <c r="G55" s="70"/>
      <c r="H55" s="69"/>
      <c r="I55" s="69"/>
      <c r="J55" s="69"/>
    </row>
    <row r="56" spans="1:10" s="71" customFormat="1" ht="12.75">
      <c r="A56" s="72"/>
      <c r="B56" s="69"/>
      <c r="C56" s="69"/>
      <c r="D56" s="69"/>
      <c r="E56" s="69"/>
      <c r="F56" s="69"/>
      <c r="G56" s="70"/>
      <c r="H56" s="69"/>
      <c r="I56" s="69"/>
      <c r="J56" s="69"/>
    </row>
    <row r="57" spans="1:10" s="71" customFormat="1" ht="12.75">
      <c r="A57" s="72"/>
      <c r="B57" s="69"/>
      <c r="C57" s="69"/>
      <c r="D57" s="69"/>
      <c r="E57" s="69"/>
      <c r="F57" s="69"/>
      <c r="G57" s="70"/>
      <c r="H57" s="69"/>
      <c r="I57" s="69"/>
      <c r="J57" s="69"/>
    </row>
    <row r="58" spans="1:10" s="71" customFormat="1" ht="12.75">
      <c r="A58" s="72"/>
      <c r="B58" s="69"/>
      <c r="C58" s="69"/>
      <c r="D58" s="69"/>
      <c r="E58" s="69"/>
      <c r="F58" s="69"/>
      <c r="G58" s="70"/>
      <c r="H58" s="69"/>
      <c r="I58" s="69"/>
      <c r="J58" s="69"/>
    </row>
    <row r="59" spans="1:10" s="71" customFormat="1" ht="12.75">
      <c r="A59" s="68"/>
      <c r="B59" s="69"/>
      <c r="C59" s="69"/>
      <c r="D59" s="69"/>
      <c r="E59" s="69"/>
      <c r="F59" s="69"/>
      <c r="G59" s="70"/>
      <c r="H59" s="69"/>
      <c r="I59" s="69"/>
      <c r="J59" s="69"/>
    </row>
    <row r="60" spans="1:10" s="71" customFormat="1" ht="12.75">
      <c r="A60" s="72"/>
      <c r="B60" s="69"/>
      <c r="C60" s="69"/>
      <c r="D60" s="69"/>
      <c r="E60" s="69"/>
      <c r="F60" s="69"/>
      <c r="G60" s="70"/>
      <c r="H60" s="69"/>
      <c r="I60" s="69"/>
      <c r="J60" s="69"/>
    </row>
    <row r="61" spans="1:10" s="71" customFormat="1" ht="12.75">
      <c r="A61" s="68"/>
      <c r="B61" s="69"/>
      <c r="C61" s="69"/>
      <c r="D61" s="69"/>
      <c r="E61" s="69"/>
      <c r="F61" s="69"/>
      <c r="G61" s="70"/>
      <c r="H61" s="69"/>
      <c r="I61" s="69"/>
      <c r="J61" s="69"/>
    </row>
    <row r="62" spans="1:10" s="71" customFormat="1" ht="12.75">
      <c r="A62" s="72"/>
      <c r="B62" s="69"/>
      <c r="C62" s="69"/>
      <c r="D62" s="69"/>
      <c r="E62" s="69"/>
      <c r="F62" s="69"/>
      <c r="G62" s="70"/>
      <c r="H62" s="69"/>
      <c r="I62" s="69"/>
      <c r="J62" s="69"/>
    </row>
    <row r="63" spans="1:10" s="71" customFormat="1" ht="12.75">
      <c r="A63" s="72"/>
      <c r="B63" s="69"/>
      <c r="C63" s="69"/>
      <c r="D63" s="69"/>
      <c r="E63" s="69"/>
      <c r="F63" s="69"/>
      <c r="G63" s="70"/>
      <c r="H63" s="69"/>
      <c r="I63" s="69"/>
      <c r="J63" s="69"/>
    </row>
    <row r="64" spans="1:10" s="71" customFormat="1" ht="12.75">
      <c r="A64" s="72"/>
      <c r="B64" s="69"/>
      <c r="C64" s="69"/>
      <c r="D64" s="69"/>
      <c r="E64" s="69"/>
      <c r="F64" s="69"/>
      <c r="G64" s="70"/>
      <c r="H64" s="69"/>
      <c r="I64" s="69"/>
      <c r="J64" s="69"/>
    </row>
    <row r="65" spans="1:10" s="71" customFormat="1" ht="12.75">
      <c r="A65" s="72"/>
      <c r="B65" s="69"/>
      <c r="C65" s="69"/>
      <c r="D65" s="69"/>
      <c r="E65" s="69"/>
      <c r="F65" s="69"/>
      <c r="G65" s="70"/>
      <c r="H65" s="69"/>
      <c r="I65" s="69"/>
      <c r="J65" s="69"/>
    </row>
    <row r="66" spans="1:10" s="71" customFormat="1" ht="12.75">
      <c r="A66" s="72"/>
      <c r="B66" s="69"/>
      <c r="C66" s="69"/>
      <c r="D66" s="69"/>
      <c r="E66" s="69"/>
      <c r="F66" s="69"/>
      <c r="G66" s="70"/>
      <c r="H66" s="69"/>
      <c r="I66" s="69"/>
      <c r="J66" s="69"/>
    </row>
    <row r="67" spans="1:10" s="71" customFormat="1" ht="12.75">
      <c r="A67" s="72"/>
      <c r="B67" s="69"/>
      <c r="C67" s="69"/>
      <c r="D67" s="69"/>
      <c r="E67" s="69"/>
      <c r="F67" s="69"/>
      <c r="G67" s="70"/>
      <c r="H67" s="69"/>
      <c r="I67" s="69"/>
      <c r="J67" s="69"/>
    </row>
    <row r="68" spans="1:10" ht="6.75" customHeight="1"/>
    <row r="69" spans="1:10" s="71" customFormat="1" ht="12.75">
      <c r="A69" s="72"/>
      <c r="B69" s="69"/>
      <c r="C69" s="69"/>
      <c r="D69" s="69"/>
      <c r="E69" s="69"/>
      <c r="F69" s="69"/>
      <c r="G69" s="70"/>
      <c r="H69" s="69"/>
      <c r="I69" s="69"/>
      <c r="J69" s="69"/>
    </row>
    <row r="70" spans="1:10" s="71" customFormat="1" ht="12.75">
      <c r="A70" s="72"/>
      <c r="B70" s="69"/>
      <c r="C70" s="69"/>
      <c r="D70" s="69"/>
      <c r="E70" s="69"/>
      <c r="F70" s="69"/>
      <c r="G70" s="70"/>
      <c r="H70" s="69"/>
      <c r="I70" s="69"/>
      <c r="J70" s="69"/>
    </row>
    <row r="71" spans="1:10" s="71" customFormat="1" ht="12.75">
      <c r="A71" s="72"/>
      <c r="B71" s="69"/>
      <c r="C71" s="69"/>
      <c r="D71" s="69"/>
      <c r="E71" s="69"/>
      <c r="F71" s="69"/>
      <c r="G71" s="70"/>
      <c r="H71" s="69"/>
      <c r="I71" s="69"/>
      <c r="J71" s="69"/>
    </row>
    <row r="72" spans="1:10" s="71" customFormat="1" ht="12.75">
      <c r="A72" s="72"/>
      <c r="B72" s="69"/>
      <c r="C72" s="69"/>
      <c r="D72" s="69"/>
      <c r="E72" s="69"/>
      <c r="F72" s="69"/>
      <c r="G72" s="70"/>
      <c r="H72" s="69"/>
      <c r="I72" s="69"/>
      <c r="J72" s="69"/>
    </row>
    <row r="73" spans="1:10" s="71" customFormat="1" ht="12.75">
      <c r="A73" s="72"/>
      <c r="B73" s="69"/>
      <c r="C73" s="69"/>
      <c r="D73" s="69"/>
      <c r="E73" s="69"/>
      <c r="F73" s="69"/>
      <c r="G73" s="70"/>
      <c r="H73" s="69"/>
      <c r="I73" s="69"/>
      <c r="J73" s="69"/>
    </row>
    <row r="74" spans="1:10" s="71" customFormat="1" ht="12.75">
      <c r="A74" s="72"/>
      <c r="B74" s="69"/>
      <c r="C74" s="69"/>
      <c r="D74" s="69"/>
      <c r="E74" s="69"/>
      <c r="F74" s="69"/>
      <c r="G74" s="70"/>
      <c r="H74" s="69"/>
      <c r="I74" s="69"/>
      <c r="J74" s="69"/>
    </row>
    <row r="75" spans="1:10" s="71" customFormat="1" ht="12.75">
      <c r="A75" s="68"/>
      <c r="B75" s="69"/>
      <c r="C75" s="69"/>
      <c r="D75" s="69"/>
      <c r="E75" s="69"/>
      <c r="F75" s="69"/>
      <c r="G75" s="70"/>
      <c r="H75" s="69"/>
      <c r="I75" s="69"/>
      <c r="J75" s="69"/>
    </row>
    <row r="76" spans="1:10" s="71" customFormat="1" ht="12.75">
      <c r="A76" s="72"/>
      <c r="B76" s="69"/>
      <c r="C76" s="69"/>
      <c r="D76" s="69"/>
      <c r="E76" s="69"/>
      <c r="F76" s="69"/>
      <c r="G76" s="70"/>
      <c r="H76" s="69"/>
      <c r="I76" s="69"/>
      <c r="J76" s="69"/>
    </row>
    <row r="77" spans="1:10" s="71" customFormat="1" ht="12.75">
      <c r="A77" s="72"/>
      <c r="B77" s="69"/>
      <c r="C77" s="69"/>
      <c r="D77" s="69"/>
      <c r="E77" s="69"/>
      <c r="F77" s="69"/>
      <c r="G77" s="70"/>
      <c r="H77" s="69"/>
      <c r="I77" s="69"/>
      <c r="J77" s="69"/>
    </row>
    <row r="78" spans="1:10" s="71" customFormat="1" ht="12.75">
      <c r="A78" s="72"/>
      <c r="B78" s="69"/>
      <c r="C78" s="69"/>
      <c r="D78" s="69"/>
      <c r="E78" s="69"/>
      <c r="F78" s="69"/>
      <c r="G78" s="70"/>
      <c r="H78" s="69"/>
      <c r="I78" s="69"/>
      <c r="J78" s="69"/>
    </row>
    <row r="79" spans="1:10" s="71" customFormat="1" ht="12.75">
      <c r="A79" s="68"/>
      <c r="B79" s="69"/>
      <c r="C79" s="69"/>
      <c r="D79" s="69"/>
      <c r="E79" s="69"/>
      <c r="F79" s="69"/>
      <c r="G79" s="70"/>
      <c r="H79" s="69"/>
      <c r="I79" s="69"/>
      <c r="J79" s="69"/>
    </row>
    <row r="80" spans="1:10" s="71" customFormat="1" ht="12.75">
      <c r="A80" s="72"/>
      <c r="B80" s="69"/>
      <c r="C80" s="69"/>
      <c r="D80" s="69"/>
      <c r="E80" s="69"/>
      <c r="F80" s="69"/>
      <c r="G80" s="70"/>
      <c r="H80" s="69"/>
      <c r="I80" s="69"/>
      <c r="J80" s="69"/>
    </row>
  </sheetData>
  <mergeCells count="11">
    <mergeCell ref="C46:D46"/>
    <mergeCell ref="C41:G41"/>
    <mergeCell ref="C43:F43"/>
    <mergeCell ref="F2:J2"/>
    <mergeCell ref="F3:K3"/>
    <mergeCell ref="F4:L4"/>
    <mergeCell ref="C6:F6"/>
    <mergeCell ref="C7:F7"/>
    <mergeCell ref="G8:H8"/>
    <mergeCell ref="B10:J10"/>
    <mergeCell ref="C44:D44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M93"/>
  <sheetViews>
    <sheetView tabSelected="1" zoomScale="110" zoomScaleNormal="110" workbookViewId="0">
      <selection activeCell="B7" sqref="B7"/>
    </sheetView>
  </sheetViews>
  <sheetFormatPr defaultRowHeight="15"/>
  <cols>
    <col min="1" max="1" width="5.7109375" style="20" customWidth="1"/>
    <col min="2" max="2" width="19" style="28" customWidth="1"/>
    <col min="3" max="3" width="42" style="28" customWidth="1"/>
    <col min="4" max="4" width="8.5703125" style="29" customWidth="1"/>
    <col min="5" max="5" width="7.85546875" style="28" customWidth="1"/>
    <col min="6" max="6" width="19.7109375" style="29" customWidth="1"/>
    <col min="7" max="7" width="38.7109375" style="30" customWidth="1"/>
    <col min="8" max="8" width="9" style="29" customWidth="1"/>
    <col min="9" max="9" width="11.140625" style="28" hidden="1" customWidth="1"/>
    <col min="10" max="10" width="12.5703125" style="29" customWidth="1"/>
    <col min="13" max="13" width="17" customWidth="1"/>
  </cols>
  <sheetData>
    <row r="2" spans="1:11">
      <c r="A2" s="17"/>
      <c r="B2" s="22"/>
      <c r="C2" s="22"/>
      <c r="D2" s="23"/>
      <c r="E2" s="22"/>
      <c r="F2" s="23"/>
      <c r="G2" s="88" t="s">
        <v>20</v>
      </c>
      <c r="H2" s="88"/>
      <c r="I2" s="22"/>
      <c r="J2" s="23"/>
    </row>
    <row r="3" spans="1:11" ht="15.75" customHeight="1">
      <c r="A3" s="17"/>
      <c r="B3" s="22"/>
      <c r="C3" s="96" t="s">
        <v>95</v>
      </c>
      <c r="D3" s="96"/>
      <c r="E3" s="96"/>
      <c r="F3" s="96"/>
      <c r="G3" s="25"/>
      <c r="H3" s="23"/>
      <c r="I3" s="22"/>
      <c r="J3" s="22"/>
    </row>
    <row r="4" spans="1:11" ht="12" customHeight="1">
      <c r="A4" s="17"/>
      <c r="B4" s="22"/>
      <c r="C4" s="24"/>
      <c r="D4" s="23"/>
      <c r="E4" s="22"/>
      <c r="F4" s="23"/>
      <c r="G4" s="25"/>
      <c r="H4" s="23"/>
      <c r="I4" s="22"/>
      <c r="J4" s="22"/>
    </row>
    <row r="5" spans="1:11" ht="55.5" customHeight="1">
      <c r="A5" s="73" t="s">
        <v>14</v>
      </c>
      <c r="B5" s="74" t="s">
        <v>96</v>
      </c>
      <c r="C5" s="74" t="s">
        <v>97</v>
      </c>
      <c r="D5" s="73" t="s">
        <v>6</v>
      </c>
      <c r="E5" s="73" t="s">
        <v>16</v>
      </c>
      <c r="F5" s="75" t="s">
        <v>253</v>
      </c>
      <c r="G5" s="75" t="s">
        <v>11</v>
      </c>
      <c r="H5" s="75" t="s">
        <v>12</v>
      </c>
      <c r="I5" s="75" t="s">
        <v>92</v>
      </c>
      <c r="J5" s="73" t="s">
        <v>13</v>
      </c>
      <c r="K5" s="10"/>
    </row>
    <row r="6" spans="1:11" ht="21.75" customHeight="1">
      <c r="A6" s="31"/>
      <c r="B6" s="93" t="s">
        <v>254</v>
      </c>
      <c r="C6" s="94"/>
      <c r="D6" s="94"/>
      <c r="E6" s="94"/>
      <c r="F6" s="94"/>
      <c r="G6" s="94"/>
      <c r="H6" s="94"/>
      <c r="I6" s="94"/>
      <c r="J6" s="95"/>
      <c r="K6" s="10"/>
    </row>
    <row r="7" spans="1:11" ht="57.75" customHeight="1">
      <c r="A7" s="60">
        <v>1</v>
      </c>
      <c r="B7" s="76" t="s">
        <v>169</v>
      </c>
      <c r="C7" s="50" t="s">
        <v>222</v>
      </c>
      <c r="D7" s="79" t="s">
        <v>214</v>
      </c>
      <c r="E7" s="80">
        <v>1000</v>
      </c>
      <c r="F7" s="35" t="s">
        <v>220</v>
      </c>
      <c r="G7" s="35" t="s">
        <v>221</v>
      </c>
      <c r="H7" s="36">
        <v>0</v>
      </c>
      <c r="I7" s="80">
        <v>109545</v>
      </c>
      <c r="J7" s="37">
        <v>300000</v>
      </c>
    </row>
    <row r="8" spans="1:11" s="11" customFormat="1" ht="71.25" customHeight="1">
      <c r="A8" s="60">
        <v>2</v>
      </c>
      <c r="B8" s="76" t="s">
        <v>170</v>
      </c>
      <c r="C8" s="50" t="s">
        <v>222</v>
      </c>
      <c r="D8" s="79" t="s">
        <v>214</v>
      </c>
      <c r="E8" s="80">
        <v>2000</v>
      </c>
      <c r="F8" s="35" t="s">
        <v>220</v>
      </c>
      <c r="G8" s="35" t="s">
        <v>221</v>
      </c>
      <c r="H8" s="36">
        <v>0</v>
      </c>
      <c r="I8" s="80">
        <v>37060</v>
      </c>
      <c r="J8" s="47">
        <v>600000</v>
      </c>
      <c r="K8" s="14"/>
    </row>
    <row r="9" spans="1:11" ht="71.25" customHeight="1">
      <c r="A9" s="60">
        <v>3</v>
      </c>
      <c r="B9" s="76" t="s">
        <v>171</v>
      </c>
      <c r="C9" s="50" t="s">
        <v>222</v>
      </c>
      <c r="D9" s="79" t="s">
        <v>214</v>
      </c>
      <c r="E9" s="80">
        <v>2000</v>
      </c>
      <c r="F9" s="35" t="s">
        <v>220</v>
      </c>
      <c r="G9" s="35" t="s">
        <v>221</v>
      </c>
      <c r="H9" s="36">
        <v>0</v>
      </c>
      <c r="I9" s="80">
        <v>37060</v>
      </c>
      <c r="J9" s="37">
        <v>540000</v>
      </c>
      <c r="K9" s="12"/>
    </row>
    <row r="10" spans="1:11" ht="71.25" customHeight="1">
      <c r="A10" s="60">
        <v>4</v>
      </c>
      <c r="B10" s="76" t="s">
        <v>172</v>
      </c>
      <c r="C10" s="50" t="s">
        <v>223</v>
      </c>
      <c r="D10" s="79" t="s">
        <v>118</v>
      </c>
      <c r="E10" s="80">
        <v>30</v>
      </c>
      <c r="F10" s="35" t="s">
        <v>220</v>
      </c>
      <c r="G10" s="35" t="s">
        <v>221</v>
      </c>
      <c r="H10" s="36">
        <v>0</v>
      </c>
      <c r="I10" s="80">
        <v>103005</v>
      </c>
      <c r="J10" s="37">
        <v>270000</v>
      </c>
    </row>
    <row r="11" spans="1:11" ht="71.25" customHeight="1">
      <c r="A11" s="60">
        <v>5</v>
      </c>
      <c r="B11" s="76" t="s">
        <v>173</v>
      </c>
      <c r="C11" s="50" t="s">
        <v>255</v>
      </c>
      <c r="D11" s="79" t="s">
        <v>87</v>
      </c>
      <c r="E11" s="80">
        <v>80</v>
      </c>
      <c r="F11" s="35" t="s">
        <v>220</v>
      </c>
      <c r="G11" s="35" t="s">
        <v>221</v>
      </c>
      <c r="H11" s="36">
        <v>0</v>
      </c>
      <c r="I11" s="80">
        <v>66490</v>
      </c>
      <c r="J11" s="37">
        <v>167200</v>
      </c>
    </row>
    <row r="12" spans="1:11" s="11" customFormat="1" ht="71.25" customHeight="1">
      <c r="A12" s="60">
        <v>6</v>
      </c>
      <c r="B12" s="76" t="s">
        <v>174</v>
      </c>
      <c r="C12" s="50" t="s">
        <v>224</v>
      </c>
      <c r="D12" s="79" t="s">
        <v>87</v>
      </c>
      <c r="E12" s="80">
        <v>15</v>
      </c>
      <c r="F12" s="35" t="s">
        <v>220</v>
      </c>
      <c r="G12" s="35" t="s">
        <v>221</v>
      </c>
      <c r="H12" s="36">
        <v>0</v>
      </c>
      <c r="I12" s="80">
        <v>81750</v>
      </c>
      <c r="J12" s="37">
        <v>810000</v>
      </c>
    </row>
    <row r="13" spans="1:11" s="11" customFormat="1" ht="71.25" customHeight="1">
      <c r="A13" s="60">
        <v>7</v>
      </c>
      <c r="B13" s="76" t="s">
        <v>175</v>
      </c>
      <c r="C13" s="50" t="s">
        <v>225</v>
      </c>
      <c r="D13" s="79" t="s">
        <v>87</v>
      </c>
      <c r="E13" s="80">
        <v>50</v>
      </c>
      <c r="F13" s="35" t="s">
        <v>220</v>
      </c>
      <c r="G13" s="35" t="s">
        <v>221</v>
      </c>
      <c r="H13" s="36">
        <v>0</v>
      </c>
      <c r="I13" s="80">
        <v>125350</v>
      </c>
      <c r="J13" s="47">
        <v>1750000</v>
      </c>
    </row>
    <row r="14" spans="1:11" ht="71.25" customHeight="1">
      <c r="A14" s="60">
        <v>8</v>
      </c>
      <c r="B14" s="76" t="s">
        <v>176</v>
      </c>
      <c r="C14" s="50" t="s">
        <v>226</v>
      </c>
      <c r="D14" s="79" t="s">
        <v>118</v>
      </c>
      <c r="E14" s="80">
        <v>2000</v>
      </c>
      <c r="F14" s="35" t="s">
        <v>220</v>
      </c>
      <c r="G14" s="35" t="s">
        <v>221</v>
      </c>
      <c r="H14" s="36">
        <v>0</v>
      </c>
      <c r="I14" s="80">
        <v>109545</v>
      </c>
      <c r="J14" s="37">
        <v>260000</v>
      </c>
    </row>
    <row r="15" spans="1:11" ht="71.25" customHeight="1">
      <c r="A15" s="60">
        <v>9</v>
      </c>
      <c r="B15" s="76" t="s">
        <v>177</v>
      </c>
      <c r="C15" s="50" t="s">
        <v>227</v>
      </c>
      <c r="D15" s="79" t="s">
        <v>87</v>
      </c>
      <c r="E15" s="80">
        <v>60</v>
      </c>
      <c r="F15" s="35" t="s">
        <v>220</v>
      </c>
      <c r="G15" s="35" t="s">
        <v>221</v>
      </c>
      <c r="H15" s="36">
        <v>0</v>
      </c>
      <c r="I15" s="80">
        <v>103005</v>
      </c>
      <c r="J15" s="37">
        <v>480000</v>
      </c>
    </row>
    <row r="16" spans="1:11" ht="71.25" customHeight="1">
      <c r="A16" s="60">
        <v>10</v>
      </c>
      <c r="B16" s="76" t="s">
        <v>178</v>
      </c>
      <c r="C16" s="50" t="s">
        <v>228</v>
      </c>
      <c r="D16" s="79" t="s">
        <v>215</v>
      </c>
      <c r="E16" s="80">
        <v>60</v>
      </c>
      <c r="F16" s="35" t="s">
        <v>220</v>
      </c>
      <c r="G16" s="35" t="s">
        <v>221</v>
      </c>
      <c r="H16" s="36">
        <v>0</v>
      </c>
      <c r="I16" s="80">
        <v>103005</v>
      </c>
      <c r="J16" s="47">
        <v>156600</v>
      </c>
    </row>
    <row r="17" spans="1:13" s="15" customFormat="1" ht="71.25" customHeight="1">
      <c r="A17" s="60">
        <v>11</v>
      </c>
      <c r="B17" s="76" t="s">
        <v>179</v>
      </c>
      <c r="C17" s="50" t="s">
        <v>229</v>
      </c>
      <c r="D17" s="79" t="s">
        <v>118</v>
      </c>
      <c r="E17" s="80">
        <v>2000</v>
      </c>
      <c r="F17" s="35" t="s">
        <v>220</v>
      </c>
      <c r="G17" s="35" t="s">
        <v>221</v>
      </c>
      <c r="H17" s="36">
        <v>0</v>
      </c>
      <c r="I17" s="80">
        <v>89380</v>
      </c>
      <c r="J17" s="37">
        <v>900000</v>
      </c>
    </row>
    <row r="18" spans="1:13" ht="71.25" customHeight="1">
      <c r="A18" s="60">
        <v>12</v>
      </c>
      <c r="B18" s="76" t="s">
        <v>180</v>
      </c>
      <c r="C18" s="50" t="s">
        <v>230</v>
      </c>
      <c r="D18" s="79" t="s">
        <v>215</v>
      </c>
      <c r="E18" s="80">
        <v>100</v>
      </c>
      <c r="F18" s="35" t="s">
        <v>220</v>
      </c>
      <c r="G18" s="35" t="s">
        <v>221</v>
      </c>
      <c r="H18" s="36">
        <v>0</v>
      </c>
      <c r="I18" s="80">
        <v>205465</v>
      </c>
      <c r="J18" s="37">
        <v>507500</v>
      </c>
    </row>
    <row r="19" spans="1:13" ht="71.25" customHeight="1">
      <c r="A19" s="60">
        <v>13</v>
      </c>
      <c r="B19" s="76" t="s">
        <v>181</v>
      </c>
      <c r="C19" s="50" t="s">
        <v>231</v>
      </c>
      <c r="D19" s="79" t="s">
        <v>87</v>
      </c>
      <c r="E19" s="80">
        <v>80</v>
      </c>
      <c r="F19" s="35" t="s">
        <v>220</v>
      </c>
      <c r="G19" s="35" t="s">
        <v>221</v>
      </c>
      <c r="H19" s="36">
        <v>0</v>
      </c>
      <c r="I19" s="80">
        <v>230535</v>
      </c>
      <c r="J19" s="37">
        <v>960000</v>
      </c>
      <c r="M19" s="21"/>
    </row>
    <row r="20" spans="1:13" ht="55.5" customHeight="1">
      <c r="A20" s="60">
        <v>14</v>
      </c>
      <c r="B20" s="76" t="s">
        <v>182</v>
      </c>
      <c r="C20" s="50" t="s">
        <v>256</v>
      </c>
      <c r="D20" s="79" t="s">
        <v>216</v>
      </c>
      <c r="E20" s="80">
        <v>2</v>
      </c>
      <c r="F20" s="35" t="s">
        <v>220</v>
      </c>
      <c r="G20" s="35" t="s">
        <v>221</v>
      </c>
      <c r="H20" s="36">
        <v>0</v>
      </c>
      <c r="I20" s="80">
        <v>71395</v>
      </c>
      <c r="J20" s="37">
        <v>13200</v>
      </c>
      <c r="M20" s="21"/>
    </row>
    <row r="21" spans="1:13" ht="69" customHeight="1">
      <c r="A21" s="60">
        <v>15</v>
      </c>
      <c r="B21" s="76" t="s">
        <v>183</v>
      </c>
      <c r="C21" s="50" t="s">
        <v>257</v>
      </c>
      <c r="D21" s="79" t="s">
        <v>216</v>
      </c>
      <c r="E21" s="80">
        <v>2</v>
      </c>
      <c r="F21" s="35" t="s">
        <v>220</v>
      </c>
      <c r="G21" s="35" t="s">
        <v>221</v>
      </c>
      <c r="H21" s="36">
        <v>0</v>
      </c>
      <c r="I21" s="80">
        <v>15805</v>
      </c>
      <c r="J21" s="37">
        <v>16000</v>
      </c>
      <c r="M21" s="21"/>
    </row>
    <row r="22" spans="1:13" ht="69" customHeight="1">
      <c r="A22" s="60">
        <v>16</v>
      </c>
      <c r="B22" s="76" t="s">
        <v>184</v>
      </c>
      <c r="C22" s="50" t="s">
        <v>184</v>
      </c>
      <c r="D22" s="79" t="s">
        <v>87</v>
      </c>
      <c r="E22" s="80">
        <v>3000</v>
      </c>
      <c r="F22" s="35" t="s">
        <v>220</v>
      </c>
      <c r="G22" s="35" t="s">
        <v>221</v>
      </c>
      <c r="H22" s="36">
        <v>0</v>
      </c>
      <c r="I22" s="80">
        <v>56135</v>
      </c>
      <c r="J22" s="37">
        <f t="shared" ref="J22" si="0">I22*E22</f>
        <v>168405000</v>
      </c>
      <c r="M22" s="21"/>
    </row>
    <row r="23" spans="1:13" ht="69" customHeight="1">
      <c r="A23" s="60">
        <v>17</v>
      </c>
      <c r="B23" s="76" t="s">
        <v>185</v>
      </c>
      <c r="C23" s="50" t="s">
        <v>232</v>
      </c>
      <c r="D23" s="79" t="s">
        <v>118</v>
      </c>
      <c r="E23" s="80">
        <v>100</v>
      </c>
      <c r="F23" s="35" t="s">
        <v>220</v>
      </c>
      <c r="G23" s="35" t="s">
        <v>221</v>
      </c>
      <c r="H23" s="36">
        <v>0</v>
      </c>
      <c r="I23" s="80">
        <v>103005</v>
      </c>
      <c r="J23" s="37">
        <v>130000</v>
      </c>
      <c r="M23" s="21"/>
    </row>
    <row r="24" spans="1:13" ht="69" customHeight="1">
      <c r="A24" s="60">
        <v>18</v>
      </c>
      <c r="B24" s="76" t="s">
        <v>186</v>
      </c>
      <c r="C24" s="50" t="s">
        <v>233</v>
      </c>
      <c r="D24" s="79" t="s">
        <v>87</v>
      </c>
      <c r="E24" s="80">
        <v>30</v>
      </c>
      <c r="F24" s="35" t="s">
        <v>220</v>
      </c>
      <c r="G24" s="35" t="s">
        <v>221</v>
      </c>
      <c r="H24" s="36">
        <v>0</v>
      </c>
      <c r="I24" s="80">
        <v>99735</v>
      </c>
      <c r="J24" s="37">
        <v>138000</v>
      </c>
      <c r="M24" s="21"/>
    </row>
    <row r="25" spans="1:13" ht="69" customHeight="1">
      <c r="A25" s="60">
        <v>19</v>
      </c>
      <c r="B25" s="76" t="s">
        <v>187</v>
      </c>
      <c r="C25" s="50" t="s">
        <v>230</v>
      </c>
      <c r="D25" s="79" t="s">
        <v>87</v>
      </c>
      <c r="E25" s="80">
        <v>60</v>
      </c>
      <c r="F25" s="35" t="s">
        <v>220</v>
      </c>
      <c r="G25" s="35" t="s">
        <v>221</v>
      </c>
      <c r="H25" s="36">
        <v>0</v>
      </c>
      <c r="I25" s="80">
        <v>103005</v>
      </c>
      <c r="J25" s="37">
        <v>114000</v>
      </c>
      <c r="M25" s="21"/>
    </row>
    <row r="26" spans="1:13" ht="69" customHeight="1">
      <c r="A26" s="60">
        <v>20</v>
      </c>
      <c r="B26" s="76" t="s">
        <v>188</v>
      </c>
      <c r="C26" s="50" t="s">
        <v>230</v>
      </c>
      <c r="D26" s="79" t="s">
        <v>87</v>
      </c>
      <c r="E26" s="35" t="s">
        <v>218</v>
      </c>
      <c r="F26" s="35" t="s">
        <v>220</v>
      </c>
      <c r="G26" s="35" t="s">
        <v>221</v>
      </c>
      <c r="H26" s="36">
        <v>0</v>
      </c>
      <c r="I26" s="80">
        <v>103005</v>
      </c>
      <c r="J26" s="37">
        <v>285000</v>
      </c>
      <c r="M26" s="21"/>
    </row>
    <row r="27" spans="1:13" ht="69" customHeight="1">
      <c r="A27" s="60">
        <v>21</v>
      </c>
      <c r="B27" s="76" t="s">
        <v>189</v>
      </c>
      <c r="C27" s="50" t="s">
        <v>230</v>
      </c>
      <c r="D27" s="79" t="s">
        <v>87</v>
      </c>
      <c r="E27" s="80">
        <v>50</v>
      </c>
      <c r="F27" s="35" t="s">
        <v>220</v>
      </c>
      <c r="G27" s="35" t="s">
        <v>221</v>
      </c>
      <c r="H27" s="36">
        <v>0</v>
      </c>
      <c r="I27" s="80">
        <v>37060</v>
      </c>
      <c r="J27" s="37">
        <v>75000</v>
      </c>
      <c r="M27" s="21"/>
    </row>
    <row r="28" spans="1:13" ht="69" customHeight="1">
      <c r="A28" s="60">
        <v>22</v>
      </c>
      <c r="B28" s="76" t="s">
        <v>190</v>
      </c>
      <c r="C28" s="50" t="s">
        <v>234</v>
      </c>
      <c r="D28" s="79" t="s">
        <v>87</v>
      </c>
      <c r="E28" s="80">
        <v>30</v>
      </c>
      <c r="F28" s="35" t="s">
        <v>220</v>
      </c>
      <c r="G28" s="35" t="s">
        <v>221</v>
      </c>
      <c r="H28" s="36">
        <v>0</v>
      </c>
      <c r="I28" s="80">
        <v>329725</v>
      </c>
      <c r="J28" s="37">
        <v>75000</v>
      </c>
      <c r="M28" s="21"/>
    </row>
    <row r="29" spans="1:13" ht="69" customHeight="1">
      <c r="A29" s="60">
        <v>23</v>
      </c>
      <c r="B29" s="76" t="s">
        <v>191</v>
      </c>
      <c r="C29" s="50" t="s">
        <v>191</v>
      </c>
      <c r="D29" s="79" t="s">
        <v>118</v>
      </c>
      <c r="E29" s="80">
        <v>40</v>
      </c>
      <c r="F29" s="35" t="s">
        <v>220</v>
      </c>
      <c r="G29" s="35" t="s">
        <v>221</v>
      </c>
      <c r="H29" s="36">
        <v>0</v>
      </c>
      <c r="I29" s="80"/>
      <c r="J29" s="37">
        <v>160000</v>
      </c>
      <c r="M29" s="21"/>
    </row>
    <row r="30" spans="1:13" ht="69" customHeight="1">
      <c r="A30" s="60">
        <v>24</v>
      </c>
      <c r="B30" s="76" t="s">
        <v>192</v>
      </c>
      <c r="C30" s="50" t="s">
        <v>235</v>
      </c>
      <c r="D30" s="79" t="s">
        <v>87</v>
      </c>
      <c r="E30" s="80">
        <v>30</v>
      </c>
      <c r="F30" s="35" t="s">
        <v>220</v>
      </c>
      <c r="G30" s="35" t="s">
        <v>221</v>
      </c>
      <c r="H30" s="36">
        <v>0</v>
      </c>
      <c r="I30" s="80"/>
      <c r="J30" s="37">
        <v>180000</v>
      </c>
      <c r="M30" s="21"/>
    </row>
    <row r="31" spans="1:13" ht="69" customHeight="1">
      <c r="A31" s="60">
        <v>25</v>
      </c>
      <c r="B31" s="76" t="s">
        <v>193</v>
      </c>
      <c r="C31" s="50" t="s">
        <v>193</v>
      </c>
      <c r="D31" s="79" t="s">
        <v>31</v>
      </c>
      <c r="E31" s="80">
        <v>200</v>
      </c>
      <c r="F31" s="35" t="s">
        <v>220</v>
      </c>
      <c r="G31" s="35" t="s">
        <v>221</v>
      </c>
      <c r="H31" s="36">
        <v>0</v>
      </c>
      <c r="I31" s="80"/>
      <c r="J31" s="37">
        <v>18000</v>
      </c>
      <c r="M31" s="21"/>
    </row>
    <row r="32" spans="1:13" s="101" customFormat="1" ht="69" customHeight="1">
      <c r="A32" s="60">
        <v>26</v>
      </c>
      <c r="B32" s="76" t="s">
        <v>258</v>
      </c>
      <c r="C32" s="53" t="s">
        <v>258</v>
      </c>
      <c r="D32" s="79" t="s">
        <v>87</v>
      </c>
      <c r="E32" s="100">
        <v>40</v>
      </c>
      <c r="F32" s="35" t="s">
        <v>220</v>
      </c>
      <c r="G32" s="35" t="s">
        <v>221</v>
      </c>
      <c r="H32" s="36">
        <v>0</v>
      </c>
      <c r="I32" s="100"/>
      <c r="J32" s="49">
        <v>64000</v>
      </c>
      <c r="M32" s="102"/>
    </row>
    <row r="33" spans="1:13" ht="69" customHeight="1">
      <c r="A33" s="60">
        <v>27</v>
      </c>
      <c r="B33" s="76" t="s">
        <v>194</v>
      </c>
      <c r="C33" s="50" t="s">
        <v>252</v>
      </c>
      <c r="D33" s="79" t="s">
        <v>118</v>
      </c>
      <c r="E33" s="80">
        <v>20</v>
      </c>
      <c r="F33" s="35" t="s">
        <v>220</v>
      </c>
      <c r="G33" s="35" t="s">
        <v>221</v>
      </c>
      <c r="H33" s="36">
        <v>0</v>
      </c>
      <c r="I33" s="80"/>
      <c r="J33" s="37">
        <v>156000</v>
      </c>
      <c r="M33" s="21"/>
    </row>
    <row r="34" spans="1:13" ht="69" customHeight="1">
      <c r="A34" s="60">
        <v>28</v>
      </c>
      <c r="B34" s="76" t="s">
        <v>195</v>
      </c>
      <c r="C34" s="50" t="s">
        <v>251</v>
      </c>
      <c r="D34" s="79" t="s">
        <v>217</v>
      </c>
      <c r="E34" s="80">
        <v>50</v>
      </c>
      <c r="F34" s="35" t="s">
        <v>220</v>
      </c>
      <c r="G34" s="35" t="s">
        <v>221</v>
      </c>
      <c r="H34" s="36">
        <v>0</v>
      </c>
      <c r="I34" s="80"/>
      <c r="J34" s="37">
        <v>450000</v>
      </c>
      <c r="M34" s="21"/>
    </row>
    <row r="35" spans="1:13" ht="69" customHeight="1">
      <c r="A35" s="60">
        <v>29</v>
      </c>
      <c r="B35" s="76" t="s">
        <v>196</v>
      </c>
      <c r="C35" s="50" t="s">
        <v>236</v>
      </c>
      <c r="D35" s="79" t="s">
        <v>118</v>
      </c>
      <c r="E35" s="80">
        <v>40</v>
      </c>
      <c r="F35" s="35" t="s">
        <v>220</v>
      </c>
      <c r="G35" s="35" t="s">
        <v>221</v>
      </c>
      <c r="H35" s="36">
        <v>0</v>
      </c>
      <c r="I35" s="80"/>
      <c r="J35" s="37">
        <v>128000</v>
      </c>
      <c r="M35" s="21"/>
    </row>
    <row r="36" spans="1:13" ht="69" customHeight="1">
      <c r="A36" s="60">
        <v>30</v>
      </c>
      <c r="B36" s="76" t="s">
        <v>219</v>
      </c>
      <c r="C36" s="50" t="s">
        <v>237</v>
      </c>
      <c r="D36" s="79" t="s">
        <v>118</v>
      </c>
      <c r="E36" s="80">
        <v>40</v>
      </c>
      <c r="F36" s="35" t="s">
        <v>220</v>
      </c>
      <c r="G36" s="35" t="s">
        <v>221</v>
      </c>
      <c r="H36" s="36">
        <v>0</v>
      </c>
      <c r="I36" s="80"/>
      <c r="J36" s="37">
        <v>128000</v>
      </c>
      <c r="M36" s="21"/>
    </row>
    <row r="37" spans="1:13" ht="69" customHeight="1">
      <c r="A37" s="60">
        <v>31</v>
      </c>
      <c r="B37" s="76" t="s">
        <v>197</v>
      </c>
      <c r="C37" s="50" t="s">
        <v>238</v>
      </c>
      <c r="D37" s="79" t="s">
        <v>118</v>
      </c>
      <c r="E37" s="80">
        <v>50</v>
      </c>
      <c r="F37" s="35" t="s">
        <v>220</v>
      </c>
      <c r="G37" s="35" t="s">
        <v>221</v>
      </c>
      <c r="H37" s="36">
        <v>0</v>
      </c>
      <c r="I37" s="80"/>
      <c r="J37" s="37">
        <v>125000</v>
      </c>
      <c r="M37" s="21"/>
    </row>
    <row r="38" spans="1:13" ht="69" customHeight="1">
      <c r="A38" s="60">
        <v>32</v>
      </c>
      <c r="B38" s="76" t="s">
        <v>198</v>
      </c>
      <c r="C38" s="50" t="s">
        <v>239</v>
      </c>
      <c r="D38" s="79" t="s">
        <v>118</v>
      </c>
      <c r="E38" s="80">
        <v>50</v>
      </c>
      <c r="F38" s="35" t="s">
        <v>220</v>
      </c>
      <c r="G38" s="35" t="s">
        <v>221</v>
      </c>
      <c r="H38" s="36">
        <v>0</v>
      </c>
      <c r="I38" s="80"/>
      <c r="J38" s="37">
        <v>145000</v>
      </c>
      <c r="M38" s="21"/>
    </row>
    <row r="39" spans="1:13" ht="69" customHeight="1">
      <c r="A39" s="60">
        <v>33</v>
      </c>
      <c r="B39" s="76" t="s">
        <v>199</v>
      </c>
      <c r="C39" s="50" t="s">
        <v>240</v>
      </c>
      <c r="D39" s="79" t="s">
        <v>118</v>
      </c>
      <c r="E39" s="80">
        <v>60</v>
      </c>
      <c r="F39" s="35" t="s">
        <v>220</v>
      </c>
      <c r="G39" s="35" t="s">
        <v>221</v>
      </c>
      <c r="H39" s="36">
        <v>0</v>
      </c>
      <c r="I39" s="80"/>
      <c r="J39" s="37">
        <v>60000</v>
      </c>
      <c r="M39" s="21"/>
    </row>
    <row r="40" spans="1:13" ht="69" customHeight="1">
      <c r="A40" s="60">
        <v>34</v>
      </c>
      <c r="B40" s="76" t="s">
        <v>200</v>
      </c>
      <c r="C40" s="50" t="s">
        <v>241</v>
      </c>
      <c r="D40" s="79" t="s">
        <v>31</v>
      </c>
      <c r="E40" s="80">
        <v>20</v>
      </c>
      <c r="F40" s="35" t="s">
        <v>220</v>
      </c>
      <c r="G40" s="35" t="s">
        <v>221</v>
      </c>
      <c r="H40" s="36">
        <v>0</v>
      </c>
      <c r="I40" s="80"/>
      <c r="J40" s="37">
        <v>8000</v>
      </c>
      <c r="M40" s="21"/>
    </row>
    <row r="41" spans="1:13" ht="69" customHeight="1">
      <c r="A41" s="60">
        <v>35</v>
      </c>
      <c r="B41" s="76" t="s">
        <v>201</v>
      </c>
      <c r="C41" s="50" t="s">
        <v>235</v>
      </c>
      <c r="D41" s="79" t="s">
        <v>87</v>
      </c>
      <c r="E41" s="80">
        <v>30</v>
      </c>
      <c r="F41" s="35" t="s">
        <v>220</v>
      </c>
      <c r="G41" s="35" t="s">
        <v>221</v>
      </c>
      <c r="H41" s="36">
        <v>0</v>
      </c>
      <c r="I41" s="80"/>
      <c r="J41" s="37">
        <v>90000</v>
      </c>
      <c r="M41" s="21"/>
    </row>
    <row r="42" spans="1:13" ht="69" customHeight="1">
      <c r="A42" s="60">
        <v>36</v>
      </c>
      <c r="B42" s="76" t="s">
        <v>202</v>
      </c>
      <c r="C42" s="50" t="s">
        <v>242</v>
      </c>
      <c r="D42" s="79" t="s">
        <v>118</v>
      </c>
      <c r="E42" s="80">
        <v>30</v>
      </c>
      <c r="F42" s="35" t="s">
        <v>220</v>
      </c>
      <c r="G42" s="35" t="s">
        <v>221</v>
      </c>
      <c r="H42" s="36">
        <v>0</v>
      </c>
      <c r="I42" s="80"/>
      <c r="J42" s="37">
        <v>85000</v>
      </c>
      <c r="M42" s="21"/>
    </row>
    <row r="43" spans="1:13" ht="69" customHeight="1">
      <c r="A43" s="60">
        <v>37</v>
      </c>
      <c r="B43" s="76" t="s">
        <v>203</v>
      </c>
      <c r="C43" s="50" t="s">
        <v>243</v>
      </c>
      <c r="D43" s="79" t="s">
        <v>87</v>
      </c>
      <c r="E43" s="80">
        <v>40</v>
      </c>
      <c r="F43" s="35" t="s">
        <v>220</v>
      </c>
      <c r="G43" s="35" t="s">
        <v>221</v>
      </c>
      <c r="H43" s="36">
        <v>0</v>
      </c>
      <c r="I43" s="80"/>
      <c r="J43" s="37">
        <v>350000</v>
      </c>
      <c r="M43" s="21"/>
    </row>
    <row r="44" spans="1:13" ht="69" customHeight="1">
      <c r="A44" s="60">
        <v>38</v>
      </c>
      <c r="B44" s="76" t="s">
        <v>204</v>
      </c>
      <c r="C44" s="50" t="s">
        <v>244</v>
      </c>
      <c r="D44" s="79" t="s">
        <v>87</v>
      </c>
      <c r="E44" s="80">
        <v>40</v>
      </c>
      <c r="F44" s="35" t="s">
        <v>220</v>
      </c>
      <c r="G44" s="35" t="s">
        <v>221</v>
      </c>
      <c r="H44" s="36">
        <v>0</v>
      </c>
      <c r="I44" s="80"/>
      <c r="J44" s="37">
        <v>280000</v>
      </c>
      <c r="M44" s="21"/>
    </row>
    <row r="45" spans="1:13" ht="69" customHeight="1">
      <c r="A45" s="60">
        <v>39</v>
      </c>
      <c r="B45" s="76" t="s">
        <v>205</v>
      </c>
      <c r="C45" s="50" t="s">
        <v>230</v>
      </c>
      <c r="D45" s="79" t="s">
        <v>87</v>
      </c>
      <c r="E45" s="76" t="s">
        <v>218</v>
      </c>
      <c r="F45" s="35" t="s">
        <v>220</v>
      </c>
      <c r="G45" s="35" t="s">
        <v>221</v>
      </c>
      <c r="H45" s="36">
        <v>0</v>
      </c>
      <c r="I45" s="80"/>
      <c r="J45" s="37">
        <v>525000</v>
      </c>
      <c r="M45" s="21"/>
    </row>
    <row r="46" spans="1:13" ht="69" customHeight="1">
      <c r="A46" s="60">
        <v>40</v>
      </c>
      <c r="B46" s="76" t="s">
        <v>206</v>
      </c>
      <c r="C46" s="50" t="s">
        <v>230</v>
      </c>
      <c r="D46" s="79" t="s">
        <v>87</v>
      </c>
      <c r="E46" s="76">
        <v>50</v>
      </c>
      <c r="F46" s="35" t="s">
        <v>220</v>
      </c>
      <c r="G46" s="35" t="s">
        <v>221</v>
      </c>
      <c r="H46" s="36">
        <v>0</v>
      </c>
      <c r="I46" s="80"/>
      <c r="J46" s="37">
        <v>125000</v>
      </c>
      <c r="M46" s="21"/>
    </row>
    <row r="47" spans="1:13" ht="69" customHeight="1">
      <c r="A47" s="60">
        <v>41</v>
      </c>
      <c r="B47" s="76" t="s">
        <v>207</v>
      </c>
      <c r="C47" s="50" t="s">
        <v>245</v>
      </c>
      <c r="D47" s="79" t="s">
        <v>87</v>
      </c>
      <c r="E47" s="80">
        <v>20</v>
      </c>
      <c r="F47" s="35" t="s">
        <v>220</v>
      </c>
      <c r="G47" s="35" t="s">
        <v>221</v>
      </c>
      <c r="H47" s="36">
        <v>0</v>
      </c>
      <c r="I47" s="80"/>
      <c r="J47" s="37">
        <v>56000</v>
      </c>
      <c r="M47" s="21"/>
    </row>
    <row r="48" spans="1:13" ht="69" customHeight="1">
      <c r="A48" s="60">
        <v>42</v>
      </c>
      <c r="B48" s="76" t="s">
        <v>208</v>
      </c>
      <c r="C48" s="50" t="s">
        <v>246</v>
      </c>
      <c r="D48" s="79" t="s">
        <v>87</v>
      </c>
      <c r="E48" s="80">
        <v>60</v>
      </c>
      <c r="F48" s="35" t="s">
        <v>220</v>
      </c>
      <c r="G48" s="35" t="s">
        <v>221</v>
      </c>
      <c r="H48" s="36">
        <v>0</v>
      </c>
      <c r="I48" s="80"/>
      <c r="J48" s="37">
        <v>1284000</v>
      </c>
      <c r="M48" s="21"/>
    </row>
    <row r="49" spans="1:13" ht="69" customHeight="1">
      <c r="A49" s="60">
        <v>43</v>
      </c>
      <c r="B49" s="76" t="s">
        <v>209</v>
      </c>
      <c r="C49" s="50" t="s">
        <v>241</v>
      </c>
      <c r="D49" s="79" t="s">
        <v>87</v>
      </c>
      <c r="E49" s="80">
        <v>30</v>
      </c>
      <c r="F49" s="35" t="s">
        <v>220</v>
      </c>
      <c r="G49" s="35" t="s">
        <v>221</v>
      </c>
      <c r="H49" s="36">
        <v>0</v>
      </c>
      <c r="I49" s="80"/>
      <c r="J49" s="37">
        <v>243000</v>
      </c>
      <c r="M49" s="21"/>
    </row>
    <row r="50" spans="1:13" ht="69" customHeight="1">
      <c r="A50" s="60">
        <v>44</v>
      </c>
      <c r="B50" s="76" t="s">
        <v>210</v>
      </c>
      <c r="C50" s="50" t="s">
        <v>247</v>
      </c>
      <c r="D50" s="79" t="s">
        <v>118</v>
      </c>
      <c r="E50" s="80">
        <v>50</v>
      </c>
      <c r="F50" s="35" t="s">
        <v>220</v>
      </c>
      <c r="G50" s="35" t="s">
        <v>221</v>
      </c>
      <c r="H50" s="36">
        <v>0</v>
      </c>
      <c r="I50" s="80"/>
      <c r="J50" s="37">
        <v>85000</v>
      </c>
      <c r="M50" s="21"/>
    </row>
    <row r="51" spans="1:13" ht="69" customHeight="1">
      <c r="A51" s="60">
        <v>45</v>
      </c>
      <c r="B51" s="76" t="s">
        <v>211</v>
      </c>
      <c r="C51" s="50" t="s">
        <v>248</v>
      </c>
      <c r="D51" s="79" t="s">
        <v>118</v>
      </c>
      <c r="E51" s="80">
        <v>20</v>
      </c>
      <c r="F51" s="35" t="s">
        <v>220</v>
      </c>
      <c r="G51" s="35" t="s">
        <v>221</v>
      </c>
      <c r="H51" s="36">
        <v>0</v>
      </c>
      <c r="I51" s="80"/>
      <c r="J51" s="37">
        <v>390000</v>
      </c>
      <c r="M51" s="21"/>
    </row>
    <row r="52" spans="1:13" ht="69" customHeight="1">
      <c r="A52" s="60">
        <v>46</v>
      </c>
      <c r="B52" s="76" t="s">
        <v>212</v>
      </c>
      <c r="C52" s="50" t="s">
        <v>249</v>
      </c>
      <c r="D52" s="79" t="s">
        <v>118</v>
      </c>
      <c r="E52" s="80">
        <v>10</v>
      </c>
      <c r="F52" s="35" t="s">
        <v>220</v>
      </c>
      <c r="G52" s="35" t="s">
        <v>221</v>
      </c>
      <c r="H52" s="36">
        <v>0</v>
      </c>
      <c r="I52" s="80"/>
      <c r="J52" s="37">
        <v>195000</v>
      </c>
      <c r="M52" s="21"/>
    </row>
    <row r="53" spans="1:13" ht="69" customHeight="1">
      <c r="A53" s="60">
        <v>47</v>
      </c>
      <c r="B53" s="76" t="s">
        <v>213</v>
      </c>
      <c r="C53" s="50" t="s">
        <v>250</v>
      </c>
      <c r="D53" s="79" t="s">
        <v>87</v>
      </c>
      <c r="E53" s="80">
        <v>40</v>
      </c>
      <c r="F53" s="35" t="s">
        <v>220</v>
      </c>
      <c r="G53" s="35" t="s">
        <v>221</v>
      </c>
      <c r="H53" s="36">
        <v>0</v>
      </c>
      <c r="I53" s="80"/>
      <c r="J53" s="37">
        <v>1136000</v>
      </c>
      <c r="M53" s="21"/>
    </row>
    <row r="56" spans="1:13" s="71" customFormat="1" ht="12.75">
      <c r="A56" s="68" t="s">
        <v>98</v>
      </c>
      <c r="B56" s="69"/>
      <c r="C56" s="69"/>
      <c r="D56" s="69"/>
      <c r="E56" s="69"/>
      <c r="F56" s="69"/>
      <c r="G56" s="70"/>
      <c r="H56" s="69"/>
      <c r="I56" s="69"/>
      <c r="J56" s="69"/>
    </row>
    <row r="57" spans="1:13" s="71" customFormat="1" ht="12.75">
      <c r="A57" s="72"/>
      <c r="B57" s="69"/>
      <c r="C57" s="69"/>
      <c r="D57" s="69"/>
      <c r="E57" s="69"/>
      <c r="F57" s="69"/>
      <c r="G57" s="70"/>
      <c r="H57" s="69"/>
      <c r="I57" s="69"/>
      <c r="J57" s="69"/>
    </row>
    <row r="58" spans="1:13" s="71" customFormat="1" ht="12.75">
      <c r="A58" s="68" t="s">
        <v>99</v>
      </c>
      <c r="B58" s="69"/>
      <c r="C58" s="69"/>
      <c r="D58" s="69"/>
      <c r="E58" s="69"/>
      <c r="F58" s="69"/>
      <c r="G58" s="70"/>
      <c r="H58" s="69"/>
      <c r="I58" s="69"/>
      <c r="J58" s="69"/>
    </row>
    <row r="59" spans="1:13" s="71" customFormat="1" ht="12.75">
      <c r="A59" s="72"/>
      <c r="B59" s="69"/>
      <c r="C59" s="69"/>
      <c r="D59" s="69"/>
      <c r="E59" s="69"/>
      <c r="F59" s="69"/>
      <c r="G59" s="70"/>
      <c r="H59" s="69"/>
      <c r="I59" s="69"/>
      <c r="J59" s="69"/>
    </row>
    <row r="60" spans="1:13" s="71" customFormat="1" ht="12.75">
      <c r="A60" s="68" t="s">
        <v>100</v>
      </c>
      <c r="B60" s="69"/>
      <c r="C60" s="69"/>
      <c r="D60" s="69"/>
      <c r="E60" s="69"/>
      <c r="F60" s="69"/>
      <c r="G60" s="70"/>
      <c r="H60" s="69"/>
      <c r="I60" s="69"/>
      <c r="J60" s="69"/>
    </row>
    <row r="61" spans="1:13" s="71" customFormat="1" ht="12.75">
      <c r="A61" s="72"/>
      <c r="B61" s="69"/>
      <c r="C61" s="69"/>
      <c r="D61" s="69"/>
      <c r="E61" s="69"/>
      <c r="F61" s="69"/>
      <c r="G61" s="70"/>
      <c r="H61" s="69"/>
      <c r="I61" s="69"/>
      <c r="J61" s="69"/>
    </row>
    <row r="62" spans="1:13" s="71" customFormat="1" ht="12.75">
      <c r="A62" s="72" t="s">
        <v>101</v>
      </c>
      <c r="B62" s="69"/>
      <c r="C62" s="69"/>
      <c r="D62" s="69"/>
      <c r="E62" s="69"/>
      <c r="F62" s="69"/>
      <c r="G62" s="70"/>
      <c r="H62" s="69"/>
      <c r="I62" s="69"/>
      <c r="J62" s="69"/>
    </row>
    <row r="63" spans="1:13" s="71" customFormat="1" ht="12.75">
      <c r="A63" s="72"/>
      <c r="B63" s="69"/>
      <c r="C63" s="69"/>
      <c r="D63" s="69"/>
      <c r="E63" s="69"/>
      <c r="F63" s="69"/>
      <c r="G63" s="70"/>
      <c r="H63" s="69"/>
      <c r="I63" s="69"/>
      <c r="J63" s="69"/>
    </row>
    <row r="64" spans="1:13" s="71" customFormat="1" ht="12.75">
      <c r="A64" s="72" t="s">
        <v>102</v>
      </c>
      <c r="B64" s="69"/>
      <c r="C64" s="69"/>
      <c r="D64" s="69"/>
      <c r="E64" s="69"/>
      <c r="F64" s="69"/>
      <c r="G64" s="70"/>
      <c r="H64" s="69"/>
      <c r="I64" s="69"/>
      <c r="J64" s="69"/>
    </row>
    <row r="65" spans="1:10" s="71" customFormat="1" ht="12.75">
      <c r="A65" s="72"/>
      <c r="B65" s="69"/>
      <c r="C65" s="69"/>
      <c r="D65" s="69"/>
      <c r="E65" s="69"/>
      <c r="F65" s="69"/>
      <c r="G65" s="70"/>
      <c r="H65" s="69"/>
      <c r="I65" s="69"/>
      <c r="J65" s="69"/>
    </row>
    <row r="66" spans="1:10" s="71" customFormat="1" ht="12.75">
      <c r="A66" s="72" t="s">
        <v>103</v>
      </c>
      <c r="B66" s="69"/>
      <c r="C66" s="69"/>
      <c r="D66" s="69"/>
      <c r="E66" s="69"/>
      <c r="F66" s="69"/>
      <c r="G66" s="70"/>
      <c r="H66" s="69"/>
      <c r="I66" s="69"/>
      <c r="J66" s="69"/>
    </row>
    <row r="67" spans="1:10" s="71" customFormat="1" ht="12.75">
      <c r="A67" s="72"/>
      <c r="B67" s="69"/>
      <c r="C67" s="69"/>
      <c r="D67" s="69"/>
      <c r="E67" s="69"/>
      <c r="F67" s="69"/>
      <c r="G67" s="70"/>
      <c r="H67" s="69"/>
      <c r="I67" s="69"/>
      <c r="J67" s="69"/>
    </row>
    <row r="68" spans="1:10" s="71" customFormat="1" ht="12.75">
      <c r="A68" s="72" t="s">
        <v>104</v>
      </c>
      <c r="B68" s="69"/>
      <c r="C68" s="69"/>
      <c r="D68" s="69"/>
      <c r="E68" s="69"/>
      <c r="F68" s="69"/>
      <c r="G68" s="70"/>
      <c r="H68" s="69"/>
      <c r="I68" s="69"/>
      <c r="J68" s="69"/>
    </row>
    <row r="69" spans="1:10" s="71" customFormat="1" ht="12.75">
      <c r="A69" s="72"/>
      <c r="B69" s="69"/>
      <c r="C69" s="69"/>
      <c r="D69" s="69"/>
      <c r="E69" s="69"/>
      <c r="F69" s="69"/>
      <c r="G69" s="70"/>
      <c r="H69" s="69"/>
      <c r="I69" s="69"/>
      <c r="J69" s="69"/>
    </row>
    <row r="70" spans="1:10" s="71" customFormat="1" ht="12.75">
      <c r="A70" s="72" t="s">
        <v>105</v>
      </c>
      <c r="B70" s="69"/>
      <c r="C70" s="69"/>
      <c r="D70" s="69"/>
      <c r="E70" s="69"/>
      <c r="F70" s="69"/>
      <c r="G70" s="70"/>
      <c r="H70" s="69"/>
      <c r="I70" s="69"/>
      <c r="J70" s="69"/>
    </row>
    <row r="71" spans="1:10" s="71" customFormat="1" ht="12.75">
      <c r="A71" s="72"/>
      <c r="B71" s="69"/>
      <c r="C71" s="69"/>
      <c r="D71" s="69"/>
      <c r="E71" s="69"/>
      <c r="F71" s="69"/>
      <c r="G71" s="70"/>
      <c r="H71" s="69"/>
      <c r="I71" s="69"/>
      <c r="J71" s="69"/>
    </row>
    <row r="72" spans="1:10" s="71" customFormat="1" ht="12.75">
      <c r="A72" s="68" t="s">
        <v>106</v>
      </c>
      <c r="B72" s="69"/>
      <c r="C72" s="69"/>
      <c r="D72" s="69"/>
      <c r="E72" s="69"/>
      <c r="F72" s="69"/>
      <c r="G72" s="70"/>
      <c r="H72" s="69"/>
      <c r="I72" s="69"/>
      <c r="J72" s="69"/>
    </row>
    <row r="73" spans="1:10" s="71" customFormat="1" ht="12.75">
      <c r="A73" s="72"/>
      <c r="B73" s="69"/>
      <c r="C73" s="69"/>
      <c r="D73" s="69"/>
      <c r="E73" s="69"/>
      <c r="F73" s="69"/>
      <c r="G73" s="70"/>
      <c r="H73" s="69"/>
      <c r="I73" s="69"/>
      <c r="J73" s="69"/>
    </row>
    <row r="74" spans="1:10" s="71" customFormat="1" ht="12.75">
      <c r="A74" s="68" t="s">
        <v>107</v>
      </c>
      <c r="B74" s="69"/>
      <c r="C74" s="69"/>
      <c r="D74" s="69"/>
      <c r="E74" s="69"/>
      <c r="F74" s="69"/>
      <c r="G74" s="70"/>
      <c r="H74" s="69"/>
      <c r="I74" s="69"/>
      <c r="J74" s="69"/>
    </row>
    <row r="75" spans="1:10" s="71" customFormat="1" ht="12.75">
      <c r="A75" s="72"/>
      <c r="B75" s="69"/>
      <c r="C75" s="69"/>
      <c r="D75" s="69"/>
      <c r="E75" s="69"/>
      <c r="F75" s="69"/>
      <c r="G75" s="70"/>
      <c r="H75" s="69"/>
      <c r="I75" s="69"/>
      <c r="J75" s="69"/>
    </row>
    <row r="76" spans="1:10" s="71" customFormat="1" ht="12.75">
      <c r="A76" s="72" t="s">
        <v>108</v>
      </c>
      <c r="B76" s="69"/>
      <c r="C76" s="69"/>
      <c r="D76" s="69"/>
      <c r="E76" s="69"/>
      <c r="F76" s="69"/>
      <c r="G76" s="70"/>
      <c r="H76" s="69"/>
      <c r="I76" s="69"/>
      <c r="J76" s="69"/>
    </row>
    <row r="77" spans="1:10" s="71" customFormat="1" ht="12.75">
      <c r="A77" s="72"/>
      <c r="B77" s="69"/>
      <c r="C77" s="69"/>
      <c r="D77" s="69"/>
      <c r="E77" s="69"/>
      <c r="F77" s="69"/>
      <c r="G77" s="70"/>
      <c r="H77" s="69"/>
      <c r="I77" s="69"/>
      <c r="J77" s="69"/>
    </row>
    <row r="78" spans="1:10" s="71" customFormat="1" ht="12.75">
      <c r="A78" s="72" t="s">
        <v>109</v>
      </c>
      <c r="B78" s="69"/>
      <c r="C78" s="69"/>
      <c r="D78" s="69"/>
      <c r="E78" s="69"/>
      <c r="F78" s="69"/>
      <c r="G78" s="70"/>
      <c r="H78" s="69"/>
      <c r="I78" s="69"/>
      <c r="J78" s="69"/>
    </row>
    <row r="79" spans="1:10" s="71" customFormat="1" ht="12.75">
      <c r="A79" s="72"/>
      <c r="B79" s="69"/>
      <c r="C79" s="69"/>
      <c r="D79" s="69"/>
      <c r="E79" s="69"/>
      <c r="F79" s="69"/>
      <c r="G79" s="70"/>
      <c r="H79" s="69"/>
      <c r="I79" s="69"/>
      <c r="J79" s="69"/>
    </row>
    <row r="80" spans="1:10" s="71" customFormat="1" ht="12.75">
      <c r="A80" s="72" t="s">
        <v>110</v>
      </c>
      <c r="B80" s="69"/>
      <c r="C80" s="69"/>
      <c r="D80" s="69"/>
      <c r="E80" s="69"/>
      <c r="F80" s="69"/>
      <c r="G80" s="70"/>
      <c r="H80" s="69"/>
      <c r="I80" s="69"/>
      <c r="J80" s="69"/>
    </row>
    <row r="81" spans="1:10" ht="6.75" customHeight="1"/>
    <row r="82" spans="1:10" s="71" customFormat="1" ht="12.75">
      <c r="A82" s="72" t="s">
        <v>111</v>
      </c>
      <c r="B82" s="69"/>
      <c r="C82" s="69"/>
      <c r="D82" s="69"/>
      <c r="E82" s="69"/>
      <c r="F82" s="69"/>
      <c r="G82" s="70"/>
      <c r="H82" s="69"/>
      <c r="I82" s="69"/>
      <c r="J82" s="69"/>
    </row>
    <row r="83" spans="1:10" s="71" customFormat="1" ht="12.75">
      <c r="A83" s="72"/>
      <c r="B83" s="69"/>
      <c r="C83" s="69"/>
      <c r="D83" s="69"/>
      <c r="E83" s="69"/>
      <c r="F83" s="69"/>
      <c r="G83" s="70"/>
      <c r="H83" s="69"/>
      <c r="I83" s="69"/>
      <c r="J83" s="69"/>
    </row>
    <row r="84" spans="1:10" s="71" customFormat="1" ht="12.75">
      <c r="A84" s="72" t="s">
        <v>112</v>
      </c>
      <c r="B84" s="69"/>
      <c r="C84" s="69"/>
      <c r="D84" s="69"/>
      <c r="E84" s="69"/>
      <c r="F84" s="69"/>
      <c r="G84" s="70"/>
      <c r="H84" s="69"/>
      <c r="I84" s="69"/>
      <c r="J84" s="69"/>
    </row>
    <row r="85" spans="1:10" s="71" customFormat="1" ht="12.75">
      <c r="A85" s="72"/>
      <c r="B85" s="69"/>
      <c r="C85" s="69"/>
      <c r="D85" s="69"/>
      <c r="E85" s="69"/>
      <c r="F85" s="69"/>
      <c r="G85" s="70"/>
      <c r="H85" s="69"/>
      <c r="I85" s="69"/>
      <c r="J85" s="69"/>
    </row>
    <row r="86" spans="1:10" s="71" customFormat="1" ht="12.75">
      <c r="A86" s="72" t="s">
        <v>113</v>
      </c>
      <c r="B86" s="69"/>
      <c r="C86" s="69"/>
      <c r="D86" s="69"/>
      <c r="E86" s="69"/>
      <c r="F86" s="69"/>
      <c r="G86" s="70"/>
      <c r="H86" s="69"/>
      <c r="I86" s="69"/>
      <c r="J86" s="69"/>
    </row>
    <row r="87" spans="1:10" s="71" customFormat="1" ht="12.75">
      <c r="A87" s="72"/>
      <c r="B87" s="69"/>
      <c r="C87" s="69"/>
      <c r="D87" s="69"/>
      <c r="E87" s="69"/>
      <c r="F87" s="69"/>
      <c r="G87" s="70"/>
      <c r="H87" s="69"/>
      <c r="I87" s="69"/>
      <c r="J87" s="69"/>
    </row>
    <row r="88" spans="1:10" s="71" customFormat="1" ht="12.75">
      <c r="A88" s="68" t="s">
        <v>114</v>
      </c>
      <c r="B88" s="69"/>
      <c r="C88" s="69"/>
      <c r="D88" s="69"/>
      <c r="E88" s="69"/>
      <c r="F88" s="69"/>
      <c r="G88" s="70"/>
      <c r="H88" s="69"/>
      <c r="I88" s="69"/>
      <c r="J88" s="69"/>
    </row>
    <row r="89" spans="1:10" s="71" customFormat="1" ht="12.75">
      <c r="A89" s="72"/>
      <c r="B89" s="69"/>
      <c r="C89" s="69"/>
      <c r="D89" s="69"/>
      <c r="E89" s="69"/>
      <c r="F89" s="69"/>
      <c r="G89" s="70"/>
      <c r="H89" s="69"/>
      <c r="I89" s="69"/>
      <c r="J89" s="69"/>
    </row>
    <row r="90" spans="1:10" s="71" customFormat="1" ht="12.75">
      <c r="A90" s="72" t="s">
        <v>115</v>
      </c>
      <c r="B90" s="69"/>
      <c r="C90" s="69"/>
      <c r="D90" s="69"/>
      <c r="E90" s="69"/>
      <c r="F90" s="69"/>
      <c r="G90" s="70"/>
      <c r="H90" s="69"/>
      <c r="I90" s="69"/>
      <c r="J90" s="69"/>
    </row>
    <row r="91" spans="1:10" s="71" customFormat="1" ht="12.75">
      <c r="A91" s="72"/>
      <c r="B91" s="69"/>
      <c r="C91" s="69"/>
      <c r="D91" s="69"/>
      <c r="E91" s="69"/>
      <c r="F91" s="69"/>
      <c r="G91" s="70"/>
      <c r="H91" s="69"/>
      <c r="I91" s="69"/>
      <c r="J91" s="69"/>
    </row>
    <row r="92" spans="1:10" s="71" customFormat="1" ht="12.75">
      <c r="A92" s="68" t="s">
        <v>116</v>
      </c>
      <c r="B92" s="69"/>
      <c r="C92" s="69"/>
      <c r="D92" s="69"/>
      <c r="E92" s="69"/>
      <c r="F92" s="69"/>
      <c r="G92" s="70"/>
      <c r="H92" s="69"/>
      <c r="I92" s="69"/>
      <c r="J92" s="69"/>
    </row>
    <row r="93" spans="1:10" s="71" customFormat="1" ht="12.75">
      <c r="A93" s="72"/>
      <c r="B93" s="69"/>
      <c r="C93" s="69"/>
      <c r="D93" s="69"/>
      <c r="E93" s="69"/>
      <c r="F93" s="69"/>
      <c r="G93" s="70"/>
      <c r="H93" s="69"/>
      <c r="I93" s="69"/>
      <c r="J93" s="69"/>
    </row>
  </sheetData>
  <mergeCells count="3">
    <mergeCell ref="B6:J6"/>
    <mergeCell ref="G2:H2"/>
    <mergeCell ref="C3:F3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topLeftCell="B1" workbookViewId="0">
      <selection activeCell="D2" sqref="D2"/>
    </sheetView>
  </sheetViews>
  <sheetFormatPr defaultRowHeight="15"/>
  <cols>
    <col min="1" max="1" width="3.85546875" hidden="1" customWidth="1"/>
    <col min="2" max="2" width="0.140625" customWidth="1"/>
    <col min="3" max="3" width="73" style="1" customWidth="1"/>
    <col min="4" max="4" width="82.140625" customWidth="1"/>
    <col min="5" max="6" width="9.140625" style="2"/>
  </cols>
  <sheetData>
    <row r="1" spans="3:6" ht="29.25" customHeight="1">
      <c r="C1" s="99" t="s">
        <v>261</v>
      </c>
      <c r="D1" s="99"/>
      <c r="E1" s="3"/>
      <c r="F1" s="3"/>
    </row>
    <row r="2" spans="3:6" ht="227.25" customHeight="1">
      <c r="C2" s="5" t="s">
        <v>0</v>
      </c>
      <c r="D2" s="6" t="s">
        <v>168</v>
      </c>
    </row>
    <row r="3" spans="3:6" ht="82.5">
      <c r="C3" s="5" t="s">
        <v>1</v>
      </c>
      <c r="D3" s="4" t="s">
        <v>7</v>
      </c>
    </row>
    <row r="4" spans="3:6" ht="35.25" customHeight="1">
      <c r="C4" s="7" t="s">
        <v>2</v>
      </c>
      <c r="D4" s="6" t="s">
        <v>7</v>
      </c>
    </row>
    <row r="5" spans="3:6" ht="49.5">
      <c r="C5" s="5" t="s">
        <v>3</v>
      </c>
      <c r="D5" s="8" t="s">
        <v>259</v>
      </c>
    </row>
    <row r="6" spans="3:6" ht="66" customHeight="1">
      <c r="C6" s="5" t="s">
        <v>5</v>
      </c>
      <c r="D6" s="9" t="s">
        <v>260</v>
      </c>
    </row>
    <row r="7" spans="3:6" ht="149.25" customHeight="1">
      <c r="C7" s="97" t="s">
        <v>9</v>
      </c>
      <c r="D7" s="97"/>
    </row>
    <row r="8" spans="3:6" ht="32.25" customHeight="1">
      <c r="C8" s="97" t="s">
        <v>4</v>
      </c>
      <c r="D8" s="97"/>
    </row>
    <row r="10" spans="3:6" ht="97.5" customHeight="1">
      <c r="C10" s="98" t="s">
        <v>8</v>
      </c>
      <c r="D10" s="98"/>
    </row>
  </sheetData>
  <mergeCells count="4">
    <mergeCell ref="C7:D7"/>
    <mergeCell ref="C8:D8"/>
    <mergeCell ref="C10:D10"/>
    <mergeCell ref="C1:D1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Приложения №1 (4)</vt:lpstr>
      <vt:lpstr>Приложения №1 (2)</vt:lpstr>
      <vt:lpstr>Приложения №1</vt:lpstr>
      <vt:lpstr>Запрос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2021-02-09T11:15:01Z</dcterms:modified>
</cp:coreProperties>
</file>