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0730" windowHeight="11760" firstSheet="2" activeTab="4"/>
  </bookViews>
  <sheets>
    <sheet name="Приложения №11 (2)" sheetId="10" state="hidden" r:id="rId1"/>
    <sheet name="Приложения №1-1 (2)" sheetId="11" state="hidden" r:id="rId2"/>
    <sheet name="Запрос" sheetId="1" r:id="rId3"/>
    <sheet name="Форма Ценового Предложения" sheetId="12" r:id="rId4"/>
    <sheet name="Приложения №1" sheetId="9" r:id="rId5"/>
    <sheet name="Лист3" sheetId="3" state="hidden" r:id="rId6"/>
  </sheets>
  <definedNames>
    <definedName name="_GoBack" localSheetId="4">#REF!</definedName>
    <definedName name="_GoBack" localSheetId="0">#REF!</definedName>
    <definedName name="_GoBack" localSheetId="1">#REF!</definedName>
    <definedName name="_Hlk100741747" localSheetId="4">'Приложения №1'!#REF!</definedName>
    <definedName name="_Hlk100741811" localSheetId="4">'Приложения №1'!#REF!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9"/>
  <c r="G20"/>
  <c r="G18"/>
  <c r="G17"/>
  <c r="G16"/>
  <c r="G15"/>
  <c r="G14"/>
  <c r="G13"/>
  <c r="G12"/>
  <c r="G11"/>
  <c r="G6"/>
  <c r="G7"/>
  <c r="G8"/>
  <c r="G9"/>
  <c r="G10"/>
  <c r="G5"/>
  <c r="J16" i="11" l="1"/>
  <c r="J14"/>
  <c r="J13"/>
  <c r="J12"/>
  <c r="J11"/>
  <c r="J10"/>
  <c r="J17" s="1"/>
  <c r="J12" i="10" l="1"/>
  <c r="J11"/>
  <c r="J13" s="1"/>
</calcChain>
</file>

<file path=xl/sharedStrings.xml><?xml version="1.0" encoding="utf-8"?>
<sst xmlns="http://schemas.openxmlformats.org/spreadsheetml/2006/main" count="176" uniqueCount="124">
  <si>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</si>
  <si>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</si>
  <si>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</si>
  <si>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</si>
  <si>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</si>
  <si>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</si>
  <si>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</si>
  <si>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</si>
  <si>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</si>
  <si>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</si>
  <si>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</si>
  <si>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</si>
  <si>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</si>
  <si>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</si>
  <si>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</si>
  <si>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</si>
  <si>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</si>
  <si>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</si>
  <si>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</si>
  <si>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</si>
  <si>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</si>
  <si>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</si>
  <si>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</si>
  <si>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</si>
  <si>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</si>
  <si>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</si>
  <si>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</si>
  <si>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</si>
  <si>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</si>
  <si>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</si>
  <si>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</si>
  <si>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</si>
  <si>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</si>
  <si>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</si>
  <si>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</si>
  <si>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</si>
  <si>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</si>
  <si>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</si>
  <si>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</si>
  <si>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</si>
  <si>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</si>
  <si>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</si>
  <si>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</si>
  <si>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</si>
  <si>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</si>
  <si>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</si>
  <si>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</si>
  <si>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</si>
  <si>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</si>
  <si>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</si>
  <si>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</si>
  <si>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</si>
  <si>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Условия поставки         (в соответствии с ИНКОТЕРМС 2000)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</si>
  <si>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поликлиники, банковские реквизиты: БИН  071140000840, ИИК KZ4596511F0007806310,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07 июня 2023года №110 .</t>
  </si>
  <si>
    <t>№ закупа ____________</t>
  </si>
  <si>
    <t>Способ закупа ____________</t>
  </si>
  <si>
    <t>Лот № _____________</t>
  </si>
  <si>
    <t>№ п/п</t>
  </si>
  <si>
    <t>Содержание ценового предложения на поставку лекарственного средства/медицинского изделия</t>
  </si>
  <si>
    <t>Наименование лекарственного средства или медицинского изделия (международное непатентованное название или состав)</t>
  </si>
  <si>
    <t>Характеристика</t>
  </si>
  <si>
    <t>Единица измерения</t>
  </si>
  <si>
    <t>№ Регистрационного удостоверения (удостоверений)/разрешения на разовый ввоз</t>
  </si>
  <si>
    <t>Торговое наименование лекарственного средства или медицинского изделия</t>
  </si>
  <si>
    <t>Лекарственная форма/характеристика (форма выпуска) по регистрационному удостоверению/разрешению на разовый ввоз</t>
  </si>
  <si>
    <t>Единица измерения по регистрационному удостоверению/разрешению на разовый ввоз</t>
  </si>
  <si>
    <t>Производитель, по регистрационному удостоверению/разрешению на разовый ввоз</t>
  </si>
  <si>
    <t>Страна происхождения по регистрационному удостоверению/разрешению на разовый ввоз</t>
  </si>
  <si>
    <t>Фасовка (количество единиц измерения в упаковке) по регистрационному удостоверению/разрешению на разовый ввоз</t>
  </si>
  <si>
    <t>Цена за единицу в тенге на условиях DDP ИНКОТЕРМС 2020 до пункта (пунктов) доставки/цена с наценкой Единого дистрибьютора (при закупе Единым дистрибьютором)</t>
  </si>
  <si>
    <t>*</t>
  </si>
  <si>
    <t>Количество в единицах измерения (объем)</t>
  </si>
  <si>
    <t>Сумма поставки в тенге на условиях DDP ИНКОТЕРМС 2020 до пункта (пунктов) доставки, включая все расходы потенциального поставщика на транспортировку, страхование, уплату таможенных пошлин, НДС и других налогов, платежей и сборов, другие расходы</t>
  </si>
  <si>
    <t>График поставки</t>
  </si>
  <si>
    <t>* цена потенциального поставщика/цена с учетом наценки Единого дистрибьютора</t>
  </si>
  <si>
    <t>Дата "___" ____________ 20___ г.</t>
  </si>
  <si>
    <t>Должность, Ф.И.О. (при его наличии) _________________ ____________</t>
  </si>
  <si>
    <t>Подпись</t>
  </si>
  <si>
    <t>_________ Печать (при наличии)</t>
  </si>
  <si>
    <t xml:space="preserve">Приложение 2
к правилам организации и
проведения закупа лекарственных
средств, медицинских изделий
и специализированных лечебных
продуктов в рамках гарантированного
объема бесплатной медицинской
помощи, дополнительного объема
медицинской помощи для лиц,
содержащихся в следственных
изоляторах и учреждениях уголовно-
исполнительной (пенитенциарной)
системы, за счет бюджетных средств
и (или) в системе обязательного
социального медицинского страхования,
фармацевтических услуг
Форма
</t>
  </si>
  <si>
    <t>Ценовое предложение потенциального поставщика
_______________________________________
(наименование потенциального поставщика)
на поставку лекарственного средства и (или) медицинского изделия</t>
  </si>
  <si>
    <t>Содержание  (для заполнения потенциальным поставщиком)</t>
  </si>
  <si>
    <t>Со дня заключения Договора, по  заявке Заказчика</t>
  </si>
  <si>
    <t>шт</t>
  </si>
  <si>
    <t>Упаковка</t>
  </si>
  <si>
    <t>Мангистауская область город Актау, 1 мкр , медицинский городок, здание стоматологической поликлинники,  склад Заказчика</t>
  </si>
  <si>
    <t>Материал стоматологический</t>
  </si>
  <si>
    <t>Паста стоматологическая</t>
  </si>
  <si>
    <t>фл</t>
  </si>
  <si>
    <t>Полоски абразивные</t>
  </si>
  <si>
    <t>Стекло предметное представляет собой стеклянную пластину со шлифованными краями, глянцевой поверхностью с одной стороны и матовой - с другой. Предназначено для замешивания порошков и других материалов при лабораторных работах. Изготовлено из прозрачного бесцветного силикатного стекла.</t>
  </si>
  <si>
    <t>Стекло предметное</t>
  </si>
  <si>
    <t>Масса паковочная</t>
  </si>
  <si>
    <t xml:space="preserve">Паковочная масса для технологии быстрого литья бюгелей.  Применяется для изготовления огнеупорных моделей и литьевых опок. Конечная температура постановки муфеля в печь 900 °С. Высокая текучесть. 100х200 гр </t>
  </si>
  <si>
    <t xml:space="preserve">Стоматологическое вяжущее средство для обработки корневых каналов, при капиллярном кровотечении на основе хлорида алюминия, во флаконе 30 мл, крышка-капельница 1 шт
</t>
  </si>
  <si>
    <t>стоматологический материал для пломбирования корневых каналов в комплекте (порошок 10гр, жидкость 5мл, жидкость для отверждения 5мл)</t>
  </si>
  <si>
    <t>Стоматологический рентгеноконтрастный материал для пломбирования корневых каналов паста 25 гр</t>
  </si>
  <si>
    <t xml:space="preserve">Глазурь пастообразная, Мелкодисперсная керамика для заключительного
глазурования керамической реставрации, 3 гр </t>
  </si>
  <si>
    <t>Масса стоматологическая</t>
  </si>
  <si>
    <t>Каналонаполнитель</t>
  </si>
  <si>
    <t>Проволоки № 0,6 мм.</t>
  </si>
  <si>
    <t xml:space="preserve">Проволоки № 0,8 мм. </t>
  </si>
  <si>
    <t>Кламеры №500.</t>
  </si>
  <si>
    <t xml:space="preserve">Проволоки № 0,8 мм. Проволока предназначена для изготовления ортодонтических аппаратов и кламмеров. Диаметр: 0,8 мм,Длина: 5 м, </t>
  </si>
  <si>
    <t xml:space="preserve">Проволоки № 0,6 мм.  Проволока для изготовления  ортодонтических аппаратов и кламмеров. Изготовлена из нержавеющей стали. Диаметр 0,6 мм, длина 5 м. </t>
  </si>
  <si>
    <t xml:space="preserve">Кламеры №500. Самым простым вариантом этого изделия  служит крючок. Выпускаются также зубные протезные системы и с более сложными креплениями. Предназначены для фиксации зубных протезов в полости рта. Представляют собой заготовки из нержавеющей стальной проволоки. На одном конце кламмера с двух сторон под углом 45 градусов имеется рифление. </t>
  </si>
  <si>
    <t>Предназначен для изготовления штампов, моделей, используемых в производстве коронок, кламмеров и бюгельных протезов. Сплав легкоплавкий содержит висмут, олово, свинец и другие металлы. Сплав плавится при температуре 96°С, достаточно тверд, но легко обрабатывается, обладает хорошими литейными свойствами и минимальной усадкой при охлаждении. 60гр</t>
  </si>
  <si>
    <t>Металл легкоплавный</t>
  </si>
  <si>
    <t>Материал специальный</t>
  </si>
  <si>
    <t>Индикатор</t>
  </si>
  <si>
    <t>Штрипцы</t>
  </si>
  <si>
    <t>упак</t>
  </si>
  <si>
    <r>
      <t>тест с журналом</t>
    </r>
    <r>
      <rPr>
        <sz val="14"/>
        <color rgb="FF2C2D2E"/>
        <rFont val="Times New Roman"/>
        <family val="1"/>
        <charset val="204"/>
      </rPr>
      <t> </t>
    </r>
    <r>
      <rPr>
        <sz val="14"/>
        <color rgb="FF333333"/>
        <rFont val="Times New Roman"/>
        <family val="1"/>
        <charset val="204"/>
      </rPr>
      <t>и с липким слоем на обратной стороне индикатора, закрытым защитной бумагой. Представляют собой прямоугольные бумажные полоски с нанесенными на одной стороне двух цветных меток (индикаторная метка, эталон сравнения и маркировки)</t>
    </r>
  </si>
  <si>
    <t>Штрипцы металлические 4мм, №12шт</t>
  </si>
  <si>
    <t>Материал прокладочный лечебный на основе гидроокиси кальция для покрытия зуба. прокладочный, лечебный материал на основе гидроокиси кальция для покрытия пульпы зуба. - Прокладочный, лечебный материал на основе гидроокиси кальция для покрытия пульпы зуба. Преимущества: - Непроницаемость для протравочного геля - Легкость удаления излишков -Используется для герметизации полости и защиты пульпы, при реставрационных процедурах - Не влияет на полимеризацию композитов, используемых при реставрациях - Обладает высокой устойчивостью к протравочным гелям - Рентгеноконтрастный материал, по цвету близкий к дентину Упаковка – 2 тюбика: база 50 г, катализатор 11 г,</t>
  </si>
  <si>
    <t xml:space="preserve"> Раствор для иньекций. Картридж 1.7 мл. № 50</t>
  </si>
  <si>
    <t>Материал стоматологический с адреналином 1:100000</t>
  </si>
  <si>
    <t xml:space="preserve">        Запрос  ценовых предложений на ИМН  на 2024 год (16 лотов) /  </t>
  </si>
  <si>
    <t>Каналонаполнитель длина оперативной части 025, предназначен для заполнения канала пастой, цементом или силером. Машинный вращающийся инструмент представляет собой спираль конической формы. Преимущества: металлическая ручка, ISO стандартизированная; спираль конической формы оптимально заполняет корневой канал, экономит время, предотвращает появление пузырьков воздуха, обеспечивая отличное запечатывание; безопасная верхушка инструмента уменьшает опасность излома. № 50</t>
  </si>
  <si>
    <t>Вскрытие конвертов с заявками будет осуществлено в 19 марта 2024 года  в 12.30 часов по адресу: 130000, Республика Казахстан, Мангистауская область город Актау, 1а микрорайон здание стоматологической поликлиники, в кабинете директора.</t>
  </si>
  <si>
    <t xml:space="preserve">Заявки на участие в закупе способом запроса ценовых предложений на 2024 год, запечатанные в конверты, представляются потенциальными поставщиками до 10.30  часов 19 марта 2024 года по адресу: 130000, Мангистауская область, г.Актау, 1а, медицинский городок, здание стоматологической поликлиники, кабинет 106. </t>
  </si>
  <si>
    <t>Дата начала приема заявок: 13.03.2024г.    Дата окончания приема заявок:  19.03.2024г. (10ч.30 мин.)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</si>
  <si>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
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
</t>
  </si>
  <si>
    <t>Стальные абразивные полоски  односторонние, длиной 135 мм, шириной 4 мм, абразивность: мелкая, №12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</si>
</sst>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Arial Narrow"/>
      <family val="2"/>
      <charset val="204"/>
    </font>
    <font>
      <sz val="14"/>
      <name val="Times New Roman"/>
      <family val="1"/>
      <charset val="204"/>
    </font>
    <font>
      <b/>
      <sz val="14"/>
      <name val="Arial Narrow"/>
      <family val="2"/>
      <charset val="204"/>
    </font>
    <font>
      <sz val="14"/>
      <color rgb="FF333333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empus Sans ITC"/>
      <family val="5"/>
    </font>
    <font>
      <sz val="14"/>
      <color rgb="FF040C28"/>
      <name val="Times New Roman"/>
      <family val="1"/>
      <charset val="204"/>
    </font>
    <font>
      <sz val="14"/>
      <color rgb="FF2C2D2E"/>
      <name val="Times New Roman"/>
      <family val="1"/>
      <charset val="204"/>
    </font>
    <font>
      <sz val="14"/>
      <color rgb="FF666666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center"/>
    </xf>
    <xf numFmtId="43" fontId="15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16" fillId="0" borderId="1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 wrapText="1"/>
    </xf>
    <xf numFmtId="4" fontId="22" fillId="2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vertical="center" wrapText="1"/>
    </xf>
    <xf numFmtId="3" fontId="17" fillId="4" borderId="3" xfId="0" applyNumberFormat="1" applyFont="1" applyFill="1" applyBorder="1" applyAlignment="1">
      <alignment horizontal="center" vertical="center" wrapText="1"/>
    </xf>
    <xf numFmtId="4" fontId="17" fillId="3" borderId="3" xfId="0" applyNumberFormat="1" applyFont="1" applyFill="1" applyBorder="1" applyAlignment="1">
      <alignment horizontal="center" vertical="center" wrapText="1"/>
    </xf>
    <xf numFmtId="3" fontId="17" fillId="4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43" fontId="22" fillId="2" borderId="1" xfId="3" applyFont="1" applyFill="1" applyBorder="1" applyAlignment="1">
      <alignment horizontal="center" vertical="center" wrapText="1"/>
    </xf>
    <xf numFmtId="43" fontId="28" fillId="2" borderId="1" xfId="3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30" fillId="2" borderId="1" xfId="0" applyFont="1" applyFill="1" applyBorder="1" applyAlignment="1">
      <alignment vertical="center" wrapText="1"/>
    </xf>
    <xf numFmtId="0" fontId="22" fillId="2" borderId="0" xfId="0" applyFont="1" applyFill="1" applyAlignment="1">
      <alignment wrapText="1"/>
    </xf>
    <xf numFmtId="0" fontId="22" fillId="2" borderId="1" xfId="0" applyFont="1" applyFill="1" applyBorder="1" applyAlignment="1">
      <alignment vertical="top" wrapText="1"/>
    </xf>
    <xf numFmtId="0" fontId="27" fillId="2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6" borderId="2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0" fontId="20" fillId="0" borderId="8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Border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horizontal="justify" vertical="center"/>
    </xf>
    <xf numFmtId="0" fontId="33" fillId="0" borderId="7" xfId="0" applyFont="1" applyBorder="1" applyAlignment="1">
      <alignment horizontal="justify" vertical="center"/>
    </xf>
    <xf numFmtId="0" fontId="19" fillId="0" borderId="8" xfId="0" applyFont="1" applyBorder="1" applyAlignment="1">
      <alignment vertical="center" wrapText="1"/>
    </xf>
    <xf numFmtId="0" fontId="33" fillId="0" borderId="0" xfId="0" applyFont="1" applyBorder="1" applyAlignment="1">
      <alignment horizontal="justify" vertical="center"/>
    </xf>
    <xf numFmtId="0" fontId="34" fillId="0" borderId="4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zoomScale="110" zoomScaleNormal="110" workbookViewId="0">
      <selection activeCell="A3" sqref="A3:J19"/>
    </sheetView>
  </sheetViews>
  <sheetFormatPr defaultRowHeight="1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2.5703125" style="11" customWidth="1"/>
  </cols>
  <sheetData>
    <row r="2" spans="1:10">
      <c r="A2" s="3"/>
      <c r="B2" s="7"/>
      <c r="C2" s="7"/>
      <c r="D2" s="7"/>
      <c r="E2" s="7"/>
      <c r="F2" s="8"/>
      <c r="G2" s="93"/>
      <c r="H2" s="93"/>
      <c r="I2" s="19"/>
      <c r="J2" s="8"/>
    </row>
    <row r="3" spans="1:10">
      <c r="A3" s="3"/>
      <c r="B3" s="7"/>
      <c r="C3" s="7"/>
      <c r="D3" s="7"/>
      <c r="E3" s="7"/>
      <c r="F3" s="8"/>
      <c r="G3" s="93" t="s">
        <v>16</v>
      </c>
      <c r="H3" s="93"/>
      <c r="I3" s="93"/>
      <c r="J3" s="8"/>
    </row>
    <row r="4" spans="1:10">
      <c r="A4" s="3"/>
      <c r="B4" s="7"/>
      <c r="C4" s="7"/>
      <c r="D4" s="7"/>
      <c r="E4" s="7"/>
      <c r="F4" s="8"/>
      <c r="G4" s="22" t="s">
        <v>26</v>
      </c>
      <c r="H4" s="22"/>
      <c r="I4" s="22"/>
      <c r="J4" s="8"/>
    </row>
    <row r="5" spans="1:10">
      <c r="A5" s="3"/>
      <c r="B5" s="7"/>
      <c r="C5" s="7"/>
      <c r="D5" s="7"/>
      <c r="E5" s="7"/>
      <c r="F5" s="8"/>
      <c r="G5" s="22" t="s">
        <v>27</v>
      </c>
      <c r="H5" s="22"/>
      <c r="I5" s="22"/>
      <c r="J5" s="8"/>
    </row>
    <row r="6" spans="1:10">
      <c r="A6" s="3"/>
      <c r="B6" s="7"/>
      <c r="C6" s="7"/>
      <c r="D6" s="7"/>
      <c r="E6" s="7"/>
      <c r="F6" s="8"/>
      <c r="G6" s="22" t="s">
        <v>28</v>
      </c>
      <c r="H6" s="24"/>
      <c r="I6" s="19"/>
      <c r="J6" s="8"/>
    </row>
    <row r="7" spans="1:10">
      <c r="A7" s="3"/>
      <c r="B7" s="7"/>
      <c r="C7" s="7"/>
      <c r="D7" s="7"/>
      <c r="E7" s="7"/>
      <c r="F7" s="8"/>
      <c r="G7" s="22"/>
      <c r="H7" s="24"/>
      <c r="I7" s="19"/>
      <c r="J7" s="8"/>
    </row>
    <row r="8" spans="1:10">
      <c r="A8" s="3"/>
      <c r="B8" s="7"/>
      <c r="C8" s="23" t="s">
        <v>29</v>
      </c>
      <c r="D8" s="7"/>
      <c r="E8" s="7"/>
      <c r="F8" s="8"/>
      <c r="G8" s="22"/>
      <c r="H8" s="24"/>
      <c r="I8" s="19"/>
      <c r="J8" s="8"/>
    </row>
    <row r="9" spans="1:10">
      <c r="A9" s="3"/>
      <c r="B9" s="7"/>
      <c r="C9" s="7"/>
      <c r="D9" s="7"/>
      <c r="E9" s="7"/>
      <c r="F9" s="8"/>
      <c r="G9" s="24"/>
      <c r="H9" s="24"/>
      <c r="I9" s="19"/>
      <c r="J9" s="8"/>
    </row>
    <row r="10" spans="1:10" ht="61.5" customHeight="1">
      <c r="A10" s="4" t="s">
        <v>11</v>
      </c>
      <c r="B10" s="17" t="s">
        <v>19</v>
      </c>
      <c r="C10" s="18" t="s">
        <v>13</v>
      </c>
      <c r="D10" s="18" t="s">
        <v>5</v>
      </c>
      <c r="E10" s="4" t="s">
        <v>12</v>
      </c>
      <c r="F10" s="5" t="s">
        <v>7</v>
      </c>
      <c r="G10" s="5" t="s">
        <v>8</v>
      </c>
      <c r="H10" s="5" t="s">
        <v>9</v>
      </c>
      <c r="I10" s="37" t="s">
        <v>15</v>
      </c>
      <c r="J10" s="4" t="s">
        <v>10</v>
      </c>
    </row>
    <row r="11" spans="1:10" ht="95.25" customHeight="1">
      <c r="A11" s="27">
        <v>1</v>
      </c>
      <c r="B11" s="25" t="s">
        <v>22</v>
      </c>
      <c r="C11" s="28" t="s">
        <v>23</v>
      </c>
      <c r="D11" s="25" t="s">
        <v>20</v>
      </c>
      <c r="E11" s="25">
        <v>2000</v>
      </c>
      <c r="F11" s="29" t="s">
        <v>21</v>
      </c>
      <c r="G11" s="29" t="s">
        <v>14</v>
      </c>
      <c r="H11" s="30">
        <v>0</v>
      </c>
      <c r="I11" s="34">
        <v>700</v>
      </c>
      <c r="J11" s="33">
        <f>I11*E11</f>
        <v>1400000</v>
      </c>
    </row>
    <row r="12" spans="1:10" ht="100.5" customHeight="1">
      <c r="A12" s="2">
        <v>2</v>
      </c>
      <c r="B12" s="32" t="s">
        <v>25</v>
      </c>
      <c r="C12" s="25" t="s">
        <v>24</v>
      </c>
      <c r="D12" s="25" t="s">
        <v>20</v>
      </c>
      <c r="E12" s="25">
        <v>380</v>
      </c>
      <c r="F12" s="29" t="s">
        <v>21</v>
      </c>
      <c r="G12" s="29" t="s">
        <v>14</v>
      </c>
      <c r="H12" s="25">
        <v>0</v>
      </c>
      <c r="I12" s="35">
        <v>750</v>
      </c>
      <c r="J12" s="31">
        <f>I12*E12</f>
        <v>285000</v>
      </c>
    </row>
    <row r="13" spans="1:10">
      <c r="A13" s="2"/>
      <c r="B13" s="25" t="s">
        <v>18</v>
      </c>
      <c r="C13" s="25"/>
      <c r="D13" s="25"/>
      <c r="E13" s="25"/>
      <c r="F13" s="9"/>
      <c r="G13" s="26"/>
      <c r="H13" s="9"/>
      <c r="I13" s="13"/>
      <c r="J13" s="36">
        <f>SUM(J11:J12)</f>
        <v>1685000</v>
      </c>
    </row>
    <row r="15" spans="1:10">
      <c r="C15" s="94" t="s">
        <v>30</v>
      </c>
      <c r="D15" s="94"/>
      <c r="E15" s="94"/>
    </row>
    <row r="16" spans="1:10">
      <c r="C16" s="15"/>
      <c r="D16" s="15"/>
      <c r="E16" s="15"/>
    </row>
    <row r="17" spans="3:5">
      <c r="C17" s="94" t="s">
        <v>31</v>
      </c>
      <c r="D17" s="94"/>
      <c r="E17" s="94"/>
    </row>
    <row r="18" spans="3:5">
      <c r="C18" s="15"/>
      <c r="D18" s="15"/>
      <c r="E18" s="15"/>
    </row>
    <row r="19" spans="3:5" ht="25.5" customHeight="1">
      <c r="C19" s="95" t="s">
        <v>32</v>
      </c>
      <c r="D19" s="95"/>
      <c r="E19" s="15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J23"/>
  <sheetViews>
    <sheetView zoomScale="110" zoomScaleNormal="110" workbookViewId="0">
      <selection activeCell="A3" sqref="A3:J22"/>
    </sheetView>
  </sheetViews>
  <sheetFormatPr defaultRowHeight="1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4.5703125" style="11" customWidth="1"/>
  </cols>
  <sheetData>
    <row r="3" spans="1:10" ht="24.75" customHeight="1">
      <c r="A3" s="3"/>
      <c r="B3" s="7"/>
      <c r="C3" s="7"/>
      <c r="D3" s="7"/>
      <c r="E3" s="7"/>
      <c r="F3" s="8"/>
      <c r="G3" s="96" t="s">
        <v>26</v>
      </c>
      <c r="H3" s="96"/>
      <c r="I3" s="96"/>
      <c r="J3" s="8"/>
    </row>
    <row r="4" spans="1:10" ht="20.25" customHeight="1">
      <c r="A4" s="3"/>
      <c r="B4" s="7"/>
      <c r="C4" s="7"/>
      <c r="D4" s="7"/>
      <c r="E4" s="7"/>
      <c r="F4" s="8"/>
      <c r="G4" s="42" t="s">
        <v>46</v>
      </c>
      <c r="H4" s="43"/>
      <c r="I4" s="44"/>
      <c r="J4" s="8"/>
    </row>
    <row r="5" spans="1:10" ht="18.75" customHeight="1">
      <c r="A5" s="3"/>
      <c r="B5" s="7"/>
      <c r="C5" s="7"/>
      <c r="D5" s="7"/>
      <c r="E5" s="7"/>
      <c r="F5" s="8"/>
      <c r="G5" s="96" t="s">
        <v>47</v>
      </c>
      <c r="H5" s="96"/>
      <c r="I5" s="44"/>
      <c r="J5" s="8"/>
    </row>
    <row r="6" spans="1:10" ht="18.75" customHeight="1">
      <c r="A6" s="3"/>
      <c r="B6" s="7"/>
      <c r="C6" s="7"/>
      <c r="D6" s="7"/>
      <c r="E6" s="7"/>
      <c r="F6" s="8"/>
      <c r="G6" s="42"/>
      <c r="H6" s="42"/>
      <c r="I6" s="44"/>
      <c r="J6" s="8"/>
    </row>
    <row r="7" spans="1:10" ht="18.75" customHeight="1">
      <c r="A7" s="3"/>
      <c r="B7" s="7"/>
      <c r="C7" s="101" t="s">
        <v>48</v>
      </c>
      <c r="D7" s="101"/>
      <c r="E7" s="101"/>
      <c r="F7" s="101"/>
      <c r="G7" s="101"/>
      <c r="H7" s="22"/>
      <c r="I7" s="19"/>
      <c r="J7" s="8"/>
    </row>
    <row r="8" spans="1:10" ht="18.75" customHeight="1">
      <c r="A8" s="3"/>
      <c r="B8" s="7"/>
      <c r="C8" s="7"/>
      <c r="D8" s="7"/>
      <c r="E8" s="7"/>
      <c r="F8" s="8"/>
      <c r="G8" s="22"/>
      <c r="H8" s="22"/>
      <c r="I8" s="19"/>
      <c r="J8" s="8"/>
    </row>
    <row r="9" spans="1:10" ht="61.5" customHeight="1">
      <c r="A9" s="4" t="s">
        <v>11</v>
      </c>
      <c r="B9" s="17" t="s">
        <v>19</v>
      </c>
      <c r="C9" s="18" t="s">
        <v>13</v>
      </c>
      <c r="D9" s="18" t="s">
        <v>5</v>
      </c>
      <c r="E9" s="4" t="s">
        <v>12</v>
      </c>
      <c r="F9" s="5" t="s">
        <v>7</v>
      </c>
      <c r="G9" s="5" t="s">
        <v>8</v>
      </c>
      <c r="H9" s="5" t="s">
        <v>9</v>
      </c>
      <c r="I9" s="20" t="s">
        <v>15</v>
      </c>
      <c r="J9" s="4" t="s">
        <v>10</v>
      </c>
    </row>
    <row r="10" spans="1:10" ht="63" customHeight="1">
      <c r="A10" s="27">
        <v>1</v>
      </c>
      <c r="B10" s="25" t="s">
        <v>33</v>
      </c>
      <c r="C10" s="28" t="s">
        <v>34</v>
      </c>
      <c r="D10" s="25" t="s">
        <v>20</v>
      </c>
      <c r="E10" s="25">
        <v>1</v>
      </c>
      <c r="F10" s="29" t="s">
        <v>21</v>
      </c>
      <c r="G10" s="29" t="s">
        <v>42</v>
      </c>
      <c r="H10" s="30">
        <v>0</v>
      </c>
      <c r="I10" s="34">
        <v>1553541</v>
      </c>
      <c r="J10" s="33">
        <f>I10*E10</f>
        <v>1553541</v>
      </c>
    </row>
    <row r="11" spans="1:10" ht="58.5" customHeight="1">
      <c r="A11" s="2">
        <v>2</v>
      </c>
      <c r="B11" s="38" t="s">
        <v>36</v>
      </c>
      <c r="C11" s="39" t="s">
        <v>37</v>
      </c>
      <c r="D11" s="25" t="s">
        <v>35</v>
      </c>
      <c r="E11" s="25">
        <v>5</v>
      </c>
      <c r="F11" s="29" t="s">
        <v>21</v>
      </c>
      <c r="G11" s="29" t="s">
        <v>42</v>
      </c>
      <c r="H11" s="25">
        <v>0</v>
      </c>
      <c r="I11" s="35">
        <v>20000</v>
      </c>
      <c r="J11" s="33">
        <f t="shared" ref="J11:J14" si="0">I11*E11</f>
        <v>100000</v>
      </c>
    </row>
    <row r="12" spans="1:10" ht="60.75" customHeight="1">
      <c r="A12" s="2">
        <v>3</v>
      </c>
      <c r="B12" s="32" t="s">
        <v>38</v>
      </c>
      <c r="C12" s="32" t="s">
        <v>39</v>
      </c>
      <c r="D12" s="25" t="s">
        <v>35</v>
      </c>
      <c r="E12" s="25">
        <v>5</v>
      </c>
      <c r="F12" s="29" t="s">
        <v>21</v>
      </c>
      <c r="G12" s="29" t="s">
        <v>42</v>
      </c>
      <c r="H12" s="25">
        <v>0</v>
      </c>
      <c r="I12" s="25">
        <v>20000</v>
      </c>
      <c r="J12" s="33">
        <f t="shared" si="0"/>
        <v>100000</v>
      </c>
    </row>
    <row r="13" spans="1:10" ht="15" hidden="1" customHeight="1">
      <c r="A13" s="2"/>
      <c r="B13" s="25" t="s">
        <v>18</v>
      </c>
      <c r="C13" s="25"/>
      <c r="D13" s="25" t="s">
        <v>35</v>
      </c>
      <c r="E13" s="25"/>
      <c r="F13" s="9"/>
      <c r="G13" s="26"/>
      <c r="H13" s="9"/>
      <c r="I13" s="25"/>
      <c r="J13" s="33">
        <f t="shared" si="0"/>
        <v>0</v>
      </c>
    </row>
    <row r="14" spans="1:10" ht="51" customHeight="1">
      <c r="A14" s="2">
        <v>4</v>
      </c>
      <c r="B14" s="25" t="s">
        <v>40</v>
      </c>
      <c r="C14" s="25" t="s">
        <v>41</v>
      </c>
      <c r="D14" s="25" t="s">
        <v>35</v>
      </c>
      <c r="E14" s="25">
        <v>5</v>
      </c>
      <c r="F14" s="29" t="s">
        <v>21</v>
      </c>
      <c r="G14" s="29" t="s">
        <v>42</v>
      </c>
      <c r="H14" s="25">
        <v>0</v>
      </c>
      <c r="I14" s="25">
        <v>22000</v>
      </c>
      <c r="J14" s="33">
        <f t="shared" si="0"/>
        <v>110000</v>
      </c>
    </row>
    <row r="15" spans="1:10" ht="35.25" customHeight="1">
      <c r="A15" s="2"/>
      <c r="B15" s="97" t="s">
        <v>17</v>
      </c>
      <c r="C15" s="98"/>
      <c r="D15" s="98"/>
      <c r="E15" s="99"/>
      <c r="F15" s="9"/>
      <c r="G15" s="26"/>
      <c r="H15" s="9"/>
      <c r="I15" s="13"/>
      <c r="J15" s="9"/>
    </row>
    <row r="16" spans="1:10" ht="63.75" customHeight="1">
      <c r="A16" s="2">
        <v>5</v>
      </c>
      <c r="B16" s="25" t="s">
        <v>45</v>
      </c>
      <c r="C16" s="41" t="s">
        <v>44</v>
      </c>
      <c r="D16" s="25" t="s">
        <v>35</v>
      </c>
      <c r="E16" s="25">
        <v>6</v>
      </c>
      <c r="F16" s="29" t="s">
        <v>21</v>
      </c>
      <c r="G16" s="29" t="s">
        <v>42</v>
      </c>
      <c r="H16" s="25">
        <v>0</v>
      </c>
      <c r="I16" s="25">
        <v>176243</v>
      </c>
      <c r="J16" s="31">
        <f>I16*E16</f>
        <v>1057458</v>
      </c>
    </row>
    <row r="17" spans="1:10" ht="20.25" customHeight="1">
      <c r="A17" s="2"/>
      <c r="B17" s="40" t="s">
        <v>18</v>
      </c>
      <c r="C17" s="100"/>
      <c r="D17" s="100"/>
      <c r="E17" s="100"/>
      <c r="F17" s="9"/>
      <c r="G17" s="26"/>
      <c r="H17" s="9"/>
      <c r="I17" s="13"/>
      <c r="J17" s="14">
        <f>SUM(J10:J16)</f>
        <v>2920999</v>
      </c>
    </row>
    <row r="18" spans="1:10" ht="0.75" customHeight="1">
      <c r="B18" s="15"/>
      <c r="C18" s="15"/>
      <c r="D18" s="15"/>
      <c r="E18" s="15"/>
      <c r="J18" s="45"/>
    </row>
    <row r="19" spans="1:10" ht="20.25" customHeight="1">
      <c r="B19" s="15"/>
      <c r="C19" s="15"/>
      <c r="D19" s="15"/>
      <c r="E19" s="15"/>
      <c r="J19" s="45"/>
    </row>
    <row r="20" spans="1:10" ht="25.5" customHeight="1">
      <c r="C20" s="94" t="s">
        <v>49</v>
      </c>
      <c r="D20" s="94"/>
      <c r="E20" s="94"/>
      <c r="F20" s="94"/>
    </row>
    <row r="21" spans="1:10">
      <c r="C21" s="16"/>
      <c r="D21" s="16"/>
      <c r="E21" s="16"/>
    </row>
    <row r="22" spans="1:10">
      <c r="C22" s="94" t="s">
        <v>50</v>
      </c>
      <c r="D22" s="94"/>
      <c r="E22" s="94"/>
      <c r="F22" s="94"/>
    </row>
    <row r="23" spans="1:10" s="10" customFormat="1" ht="13.5">
      <c r="A23" s="6"/>
      <c r="C23" s="10" t="s">
        <v>43</v>
      </c>
      <c r="F23" s="11"/>
      <c r="G23" s="12"/>
      <c r="H23" s="11"/>
      <c r="I23" s="21"/>
      <c r="J23" s="11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0"/>
  <sheetViews>
    <sheetView topLeftCell="B1" zoomScale="90" zoomScaleNormal="90" workbookViewId="0">
      <selection activeCell="C9" sqref="C9:D9"/>
    </sheetView>
  </sheetViews>
  <sheetFormatPr defaultRowHeight="15"/>
  <cols>
    <col min="1" max="1" width="3.85546875" hidden="1" customWidth="1"/>
    <col min="2" max="2" width="0.140625" customWidth="1"/>
    <col min="3" max="3" width="101" style="1" customWidth="1"/>
    <col min="4" max="4" width="89.85546875" customWidth="1"/>
  </cols>
  <sheetData>
    <row r="1" spans="3:9" s="50" customFormat="1" ht="24.75" customHeight="1">
      <c r="C1" s="102" t="s">
        <v>117</v>
      </c>
      <c r="D1" s="102"/>
      <c r="E1" s="49"/>
      <c r="F1" s="49"/>
      <c r="G1" s="49"/>
      <c r="H1" s="49"/>
      <c r="I1" s="49"/>
    </row>
    <row r="2" spans="3:9" s="50" customFormat="1" ht="35.25" customHeight="1">
      <c r="C2" s="103" t="s">
        <v>121</v>
      </c>
      <c r="D2" s="103"/>
      <c r="E2" s="49"/>
      <c r="F2" s="49"/>
      <c r="G2" s="49"/>
      <c r="H2" s="49"/>
      <c r="I2" s="49"/>
    </row>
    <row r="3" spans="3:9" ht="169.5" customHeight="1">
      <c r="C3" s="55" t="s">
        <v>0</v>
      </c>
      <c r="D3" s="60" t="s">
        <v>53</v>
      </c>
    </row>
    <row r="4" spans="3:9" ht="56.25" customHeight="1">
      <c r="C4" s="55" t="s">
        <v>1</v>
      </c>
      <c r="D4" s="52" t="s">
        <v>6</v>
      </c>
    </row>
    <row r="5" spans="3:9" ht="35.25" customHeight="1">
      <c r="C5" s="56" t="s">
        <v>2</v>
      </c>
      <c r="D5" s="51" t="s">
        <v>6</v>
      </c>
    </row>
    <row r="6" spans="3:9" ht="67.5" customHeight="1">
      <c r="C6" s="55" t="s">
        <v>3</v>
      </c>
      <c r="D6" s="114" t="s">
        <v>120</v>
      </c>
    </row>
    <row r="7" spans="3:9" ht="59.25" customHeight="1">
      <c r="C7" s="55" t="s">
        <v>4</v>
      </c>
      <c r="D7" s="115" t="s">
        <v>119</v>
      </c>
    </row>
    <row r="8" spans="3:9" ht="30" customHeight="1">
      <c r="C8" s="116"/>
      <c r="D8" s="117"/>
    </row>
    <row r="9" spans="3:9" ht="177.75" customHeight="1">
      <c r="C9" s="118" t="s">
        <v>122</v>
      </c>
      <c r="D9" s="119"/>
    </row>
    <row r="10" spans="3:9">
      <c r="C10" s="53"/>
      <c r="D10" s="54"/>
    </row>
  </sheetData>
  <mergeCells count="3">
    <mergeCell ref="C9:D9"/>
    <mergeCell ref="C1:D1"/>
    <mergeCell ref="C2:D2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3:D28"/>
  <sheetViews>
    <sheetView workbookViewId="0">
      <selection activeCell="F3" sqref="F3"/>
    </sheetView>
  </sheetViews>
  <sheetFormatPr defaultRowHeight="15"/>
  <cols>
    <col min="2" max="2" width="10" style="58" customWidth="1"/>
    <col min="3" max="3" width="50.7109375" style="58" customWidth="1"/>
    <col min="4" max="4" width="42.85546875" style="58" customWidth="1"/>
  </cols>
  <sheetData>
    <row r="3" spans="2:4" ht="254.25" customHeight="1">
      <c r="C3" s="107" t="s">
        <v>79</v>
      </c>
      <c r="D3" s="107"/>
    </row>
    <row r="4" spans="2:4" ht="60.75" customHeight="1">
      <c r="B4" s="106" t="s">
        <v>80</v>
      </c>
      <c r="C4" s="106"/>
      <c r="D4" s="106"/>
    </row>
    <row r="5" spans="2:4" ht="21.75" customHeight="1">
      <c r="B5" s="105" t="s">
        <v>54</v>
      </c>
      <c r="C5" s="105"/>
    </row>
    <row r="6" spans="2:4" ht="24" customHeight="1">
      <c r="B6" s="105" t="s">
        <v>55</v>
      </c>
      <c r="C6" s="105"/>
    </row>
    <row r="7" spans="2:4" ht="22.5" customHeight="1">
      <c r="B7" s="108" t="s">
        <v>56</v>
      </c>
      <c r="C7" s="108"/>
    </row>
    <row r="8" spans="2:4" ht="63" customHeight="1">
      <c r="B8" s="57" t="s">
        <v>57</v>
      </c>
      <c r="C8" s="57" t="s">
        <v>58</v>
      </c>
      <c r="D8" s="57" t="s">
        <v>81</v>
      </c>
    </row>
    <row r="9" spans="2:4" ht="38.25">
      <c r="B9" s="57">
        <v>1</v>
      </c>
      <c r="C9" s="57" t="s">
        <v>59</v>
      </c>
      <c r="D9" s="57"/>
    </row>
    <row r="10" spans="2:4" ht="21.75" customHeight="1">
      <c r="B10" s="57">
        <v>2</v>
      </c>
      <c r="C10" s="57" t="s">
        <v>60</v>
      </c>
      <c r="D10" s="57"/>
    </row>
    <row r="11" spans="2:4" ht="24" customHeight="1">
      <c r="B11" s="57">
        <v>3</v>
      </c>
      <c r="C11" s="57" t="s">
        <v>61</v>
      </c>
      <c r="D11" s="57"/>
    </row>
    <row r="12" spans="2:4" ht="47.25" customHeight="1">
      <c r="B12" s="57">
        <v>4</v>
      </c>
      <c r="C12" s="57" t="s">
        <v>62</v>
      </c>
      <c r="D12" s="57"/>
    </row>
    <row r="13" spans="2:4" ht="39" customHeight="1">
      <c r="B13" s="57">
        <v>5</v>
      </c>
      <c r="C13" s="57" t="s">
        <v>63</v>
      </c>
      <c r="D13" s="57"/>
    </row>
    <row r="14" spans="2:4" ht="49.5" customHeight="1">
      <c r="B14" s="57">
        <v>6</v>
      </c>
      <c r="C14" s="57" t="s">
        <v>64</v>
      </c>
      <c r="D14" s="57"/>
    </row>
    <row r="15" spans="2:4" ht="38.25" customHeight="1">
      <c r="B15" s="57">
        <v>7</v>
      </c>
      <c r="C15" s="57" t="s">
        <v>65</v>
      </c>
      <c r="D15" s="57"/>
    </row>
    <row r="16" spans="2:4" ht="39.75" customHeight="1">
      <c r="B16" s="57">
        <v>8</v>
      </c>
      <c r="C16" s="57" t="s">
        <v>66</v>
      </c>
      <c r="D16" s="57"/>
    </row>
    <row r="17" spans="2:4" ht="34.5" customHeight="1">
      <c r="B17" s="57">
        <v>9</v>
      </c>
      <c r="C17" s="57" t="s">
        <v>67</v>
      </c>
      <c r="D17" s="57"/>
    </row>
    <row r="18" spans="2:4" ht="48.75" customHeight="1">
      <c r="B18" s="57">
        <v>10</v>
      </c>
      <c r="C18" s="57" t="s">
        <v>68</v>
      </c>
      <c r="D18" s="57"/>
    </row>
    <row r="19" spans="2:4" ht="56.25" customHeight="1">
      <c r="B19" s="57">
        <v>11</v>
      </c>
      <c r="C19" s="57" t="s">
        <v>69</v>
      </c>
      <c r="D19" s="57" t="s">
        <v>70</v>
      </c>
    </row>
    <row r="20" spans="2:4" ht="23.25" customHeight="1">
      <c r="B20" s="57">
        <v>12</v>
      </c>
      <c r="C20" s="57" t="s">
        <v>71</v>
      </c>
      <c r="D20" s="57"/>
    </row>
    <row r="21" spans="2:4" ht="69.75" customHeight="1">
      <c r="B21" s="57">
        <v>13</v>
      </c>
      <c r="C21" s="57" t="s">
        <v>72</v>
      </c>
      <c r="D21" s="57"/>
    </row>
    <row r="22" spans="2:4">
      <c r="B22" s="57">
        <v>14</v>
      </c>
      <c r="C22" s="57" t="s">
        <v>73</v>
      </c>
      <c r="D22" s="57"/>
    </row>
    <row r="23" spans="2:4" ht="19.5" customHeight="1">
      <c r="B23" s="104" t="s">
        <v>74</v>
      </c>
      <c r="C23" s="104"/>
      <c r="D23" s="104"/>
    </row>
    <row r="24" spans="2:4" ht="19.5" customHeight="1">
      <c r="B24" s="105" t="s">
        <v>75</v>
      </c>
      <c r="C24" s="105"/>
      <c r="D24" s="105"/>
    </row>
    <row r="25" spans="2:4" ht="19.5" customHeight="1">
      <c r="B25" s="105" t="s">
        <v>76</v>
      </c>
      <c r="C25" s="105"/>
      <c r="D25" s="105"/>
    </row>
    <row r="26" spans="2:4" ht="19.5" customHeight="1">
      <c r="B26" s="105" t="s">
        <v>77</v>
      </c>
      <c r="C26" s="105"/>
      <c r="D26" s="59"/>
    </row>
    <row r="27" spans="2:4" ht="19.5" customHeight="1">
      <c r="B27" s="105" t="s">
        <v>78</v>
      </c>
      <c r="C27" s="105"/>
      <c r="D27" s="59"/>
    </row>
    <row r="28" spans="2:4" ht="19.5" customHeight="1"/>
  </sheetData>
  <mergeCells count="10">
    <mergeCell ref="B4:D4"/>
    <mergeCell ref="C3:D3"/>
    <mergeCell ref="B5:C5"/>
    <mergeCell ref="B6:C6"/>
    <mergeCell ref="B7:C7"/>
    <mergeCell ref="B23:D23"/>
    <mergeCell ref="B24:D24"/>
    <mergeCell ref="B25:D25"/>
    <mergeCell ref="B26:C26"/>
    <mergeCell ref="B27:C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F20"/>
  <sheetViews>
    <sheetView tabSelected="1" topLeftCell="A19" zoomScale="70" zoomScaleNormal="70" workbookViewId="0">
      <selection activeCell="C10" sqref="C10"/>
    </sheetView>
  </sheetViews>
  <sheetFormatPr defaultColWidth="8.85546875" defaultRowHeight="15.75"/>
  <cols>
    <col min="1" max="1" width="9.5703125" style="10" customWidth="1"/>
    <col min="2" max="2" width="32.42578125" style="61" customWidth="1"/>
    <col min="3" max="3" width="103" style="11" customWidth="1"/>
    <col min="4" max="4" width="18" style="10" customWidth="1"/>
    <col min="5" max="5" width="12.28515625" style="10" customWidth="1"/>
    <col min="6" max="6" width="14.5703125" style="10" customWidth="1"/>
    <col min="7" max="7" width="16.42578125" style="48" customWidth="1"/>
    <col min="8" max="8" width="25.85546875" style="10" customWidth="1"/>
    <col min="9" max="9" width="20" style="10" customWidth="1"/>
    <col min="10" max="136" width="9.140625" style="46" customWidth="1"/>
    <col min="137" max="16384" width="8.85546875" style="47"/>
  </cols>
  <sheetData>
    <row r="1" spans="1:136" s="71" customFormat="1" ht="23.25" customHeight="1">
      <c r="A1" s="67"/>
      <c r="B1" s="68"/>
      <c r="C1" s="69"/>
      <c r="D1" s="109"/>
      <c r="E1" s="109"/>
      <c r="F1" s="109"/>
      <c r="G1" s="109"/>
      <c r="H1" s="109"/>
      <c r="I1" s="69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</row>
    <row r="2" spans="1:136" s="74" customFormat="1" ht="21.75" customHeight="1">
      <c r="A2" s="72"/>
      <c r="B2" s="68"/>
      <c r="C2" s="73"/>
      <c r="G2" s="73"/>
      <c r="H2" s="113" t="s">
        <v>51</v>
      </c>
      <c r="I2" s="113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</row>
    <row r="3" spans="1:136" s="74" customFormat="1" ht="12.75" customHeight="1">
      <c r="A3" s="72"/>
      <c r="B3" s="68"/>
      <c r="C3" s="73"/>
      <c r="D3" s="75"/>
      <c r="E3" s="75"/>
      <c r="F3" s="76"/>
      <c r="G3" s="76"/>
      <c r="H3" s="75"/>
      <c r="I3" s="76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</row>
    <row r="4" spans="1:136" s="74" customFormat="1" ht="88.5" customHeight="1">
      <c r="A4" s="77" t="s">
        <v>11</v>
      </c>
      <c r="B4" s="78" t="s">
        <v>19</v>
      </c>
      <c r="C4" s="78" t="s">
        <v>13</v>
      </c>
      <c r="D4" s="77" t="s">
        <v>5</v>
      </c>
      <c r="E4" s="77" t="s">
        <v>12</v>
      </c>
      <c r="F4" s="79" t="s">
        <v>15</v>
      </c>
      <c r="G4" s="80" t="s">
        <v>10</v>
      </c>
      <c r="H4" s="81" t="s">
        <v>52</v>
      </c>
      <c r="I4" s="81" t="s">
        <v>8</v>
      </c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</row>
    <row r="5" spans="1:136" s="65" customFormat="1" ht="72" customHeight="1">
      <c r="A5" s="82">
        <v>1</v>
      </c>
      <c r="B5" s="83" t="s">
        <v>116</v>
      </c>
      <c r="C5" s="84" t="s">
        <v>115</v>
      </c>
      <c r="D5" s="62" t="s">
        <v>84</v>
      </c>
      <c r="E5" s="62">
        <v>35</v>
      </c>
      <c r="F5" s="85">
        <v>18207</v>
      </c>
      <c r="G5" s="86">
        <f>E5*F5</f>
        <v>637245</v>
      </c>
      <c r="H5" s="110" t="s">
        <v>82</v>
      </c>
      <c r="I5" s="110" t="s">
        <v>85</v>
      </c>
    </row>
    <row r="6" spans="1:136" s="65" customFormat="1" ht="51" customHeight="1">
      <c r="A6" s="91">
        <v>2</v>
      </c>
      <c r="B6" s="66" t="s">
        <v>87</v>
      </c>
      <c r="C6" s="66" t="s">
        <v>96</v>
      </c>
      <c r="D6" s="85" t="s">
        <v>84</v>
      </c>
      <c r="E6" s="86">
        <v>100</v>
      </c>
      <c r="F6" s="62">
        <v>2500</v>
      </c>
      <c r="G6" s="62">
        <f t="shared" ref="G6:G19" si="0">E6*F6</f>
        <v>250000</v>
      </c>
      <c r="H6" s="111"/>
      <c r="I6" s="111"/>
      <c r="DM6" s="87"/>
      <c r="DN6" s="87"/>
    </row>
    <row r="7" spans="1:136" s="65" customFormat="1" ht="52.5" customHeight="1">
      <c r="A7" s="82">
        <v>3</v>
      </c>
      <c r="B7" s="83" t="s">
        <v>86</v>
      </c>
      <c r="C7" s="84" t="s">
        <v>95</v>
      </c>
      <c r="D7" s="62" t="s">
        <v>84</v>
      </c>
      <c r="E7" s="62">
        <v>100</v>
      </c>
      <c r="F7" s="85">
        <v>2000</v>
      </c>
      <c r="G7" s="86">
        <f t="shared" si="0"/>
        <v>200000</v>
      </c>
      <c r="H7" s="111"/>
      <c r="I7" s="111"/>
    </row>
    <row r="8" spans="1:136" s="65" customFormat="1" ht="55.5" customHeight="1">
      <c r="A8" s="82">
        <v>4</v>
      </c>
      <c r="B8" s="83" t="s">
        <v>86</v>
      </c>
      <c r="C8" s="63" t="s">
        <v>94</v>
      </c>
      <c r="D8" s="62" t="s">
        <v>88</v>
      </c>
      <c r="E8" s="62">
        <v>80</v>
      </c>
      <c r="F8" s="85">
        <v>1600</v>
      </c>
      <c r="G8" s="86">
        <f t="shared" si="0"/>
        <v>128000</v>
      </c>
      <c r="H8" s="111"/>
      <c r="I8" s="111"/>
    </row>
    <row r="9" spans="1:136" s="65" customFormat="1" ht="55.5" customHeight="1">
      <c r="A9" s="91">
        <v>5</v>
      </c>
      <c r="B9" s="83" t="s">
        <v>89</v>
      </c>
      <c r="C9" s="84" t="s">
        <v>123</v>
      </c>
      <c r="D9" s="62" t="s">
        <v>84</v>
      </c>
      <c r="E9" s="62">
        <v>30</v>
      </c>
      <c r="F9" s="85">
        <v>4694</v>
      </c>
      <c r="G9" s="86">
        <f t="shared" si="0"/>
        <v>140820</v>
      </c>
      <c r="H9" s="111"/>
      <c r="I9" s="111"/>
    </row>
    <row r="10" spans="1:136" s="65" customFormat="1" ht="94.5" customHeight="1">
      <c r="A10" s="82">
        <v>6</v>
      </c>
      <c r="B10" s="88" t="s">
        <v>91</v>
      </c>
      <c r="C10" s="63" t="s">
        <v>90</v>
      </c>
      <c r="D10" s="62" t="s">
        <v>83</v>
      </c>
      <c r="E10" s="62">
        <v>200</v>
      </c>
      <c r="F10" s="85">
        <v>500</v>
      </c>
      <c r="G10" s="86">
        <f t="shared" si="0"/>
        <v>100000</v>
      </c>
      <c r="H10" s="111"/>
      <c r="I10" s="111"/>
    </row>
    <row r="11" spans="1:136" s="65" customFormat="1" ht="69" customHeight="1">
      <c r="A11" s="82">
        <v>7</v>
      </c>
      <c r="B11" s="63" t="s">
        <v>92</v>
      </c>
      <c r="C11" s="89" t="s">
        <v>93</v>
      </c>
      <c r="D11" s="62" t="s">
        <v>84</v>
      </c>
      <c r="E11" s="62">
        <v>2</v>
      </c>
      <c r="F11" s="62">
        <v>100000</v>
      </c>
      <c r="G11" s="64">
        <f t="shared" si="0"/>
        <v>200000</v>
      </c>
      <c r="H11" s="111"/>
      <c r="I11" s="111"/>
    </row>
    <row r="12" spans="1:136" s="65" customFormat="1" ht="58.5" customHeight="1">
      <c r="A12" s="91">
        <v>8</v>
      </c>
      <c r="B12" s="63" t="s">
        <v>98</v>
      </c>
      <c r="C12" s="63" t="s">
        <v>97</v>
      </c>
      <c r="D12" s="62" t="s">
        <v>88</v>
      </c>
      <c r="E12" s="62">
        <v>3</v>
      </c>
      <c r="F12" s="62">
        <v>28000</v>
      </c>
      <c r="G12" s="64">
        <f t="shared" si="0"/>
        <v>84000</v>
      </c>
      <c r="H12" s="111"/>
      <c r="I12" s="111"/>
    </row>
    <row r="13" spans="1:136" s="65" customFormat="1" ht="152.25" customHeight="1">
      <c r="A13" s="82">
        <v>9</v>
      </c>
      <c r="B13" s="63" t="s">
        <v>99</v>
      </c>
      <c r="C13" s="63" t="s">
        <v>118</v>
      </c>
      <c r="D13" s="62" t="s">
        <v>84</v>
      </c>
      <c r="E13" s="62">
        <v>4</v>
      </c>
      <c r="F13" s="62">
        <v>8000</v>
      </c>
      <c r="G13" s="64">
        <f t="shared" si="0"/>
        <v>32000</v>
      </c>
      <c r="H13" s="111"/>
      <c r="I13" s="111"/>
    </row>
    <row r="14" spans="1:136" s="65" customFormat="1" ht="57.75" customHeight="1">
      <c r="A14" s="82">
        <v>10</v>
      </c>
      <c r="B14" s="63" t="s">
        <v>100</v>
      </c>
      <c r="C14" s="90" t="s">
        <v>104</v>
      </c>
      <c r="D14" s="62" t="s">
        <v>84</v>
      </c>
      <c r="E14" s="62">
        <v>30</v>
      </c>
      <c r="F14" s="62">
        <v>1200</v>
      </c>
      <c r="G14" s="64">
        <f t="shared" si="0"/>
        <v>36000</v>
      </c>
      <c r="H14" s="111"/>
      <c r="I14" s="111"/>
    </row>
    <row r="15" spans="1:136" s="65" customFormat="1" ht="57.75" customHeight="1">
      <c r="A15" s="91">
        <v>11</v>
      </c>
      <c r="B15" s="63" t="s">
        <v>101</v>
      </c>
      <c r="C15" s="90" t="s">
        <v>103</v>
      </c>
      <c r="D15" s="62" t="s">
        <v>84</v>
      </c>
      <c r="E15" s="62">
        <v>50</v>
      </c>
      <c r="F15" s="62">
        <v>1200</v>
      </c>
      <c r="G15" s="64">
        <f t="shared" si="0"/>
        <v>60000</v>
      </c>
      <c r="H15" s="111"/>
      <c r="I15" s="111"/>
    </row>
    <row r="16" spans="1:136" s="65" customFormat="1" ht="99.75" customHeight="1">
      <c r="A16" s="82">
        <v>12</v>
      </c>
      <c r="B16" s="63" t="s">
        <v>102</v>
      </c>
      <c r="C16" s="90" t="s">
        <v>105</v>
      </c>
      <c r="D16" s="62" t="s">
        <v>84</v>
      </c>
      <c r="E16" s="62">
        <v>6</v>
      </c>
      <c r="F16" s="62">
        <v>6000</v>
      </c>
      <c r="G16" s="64">
        <f t="shared" si="0"/>
        <v>36000</v>
      </c>
      <c r="H16" s="111"/>
      <c r="I16" s="111"/>
    </row>
    <row r="17" spans="1:9" s="65" customFormat="1" ht="97.5" customHeight="1">
      <c r="A17" s="82">
        <v>13</v>
      </c>
      <c r="B17" s="63" t="s">
        <v>107</v>
      </c>
      <c r="C17" s="66" t="s">
        <v>106</v>
      </c>
      <c r="D17" s="62" t="s">
        <v>83</v>
      </c>
      <c r="E17" s="62">
        <v>20</v>
      </c>
      <c r="F17" s="62">
        <v>1600</v>
      </c>
      <c r="G17" s="64">
        <f t="shared" si="0"/>
        <v>32000</v>
      </c>
      <c r="H17" s="111"/>
      <c r="I17" s="111"/>
    </row>
    <row r="18" spans="1:9" s="65" customFormat="1" ht="189.75" customHeight="1">
      <c r="A18" s="91">
        <v>14</v>
      </c>
      <c r="B18" s="63" t="s">
        <v>108</v>
      </c>
      <c r="C18" s="63" t="s">
        <v>114</v>
      </c>
      <c r="D18" s="62" t="s">
        <v>83</v>
      </c>
      <c r="E18" s="62">
        <v>30</v>
      </c>
      <c r="F18" s="62">
        <v>6000</v>
      </c>
      <c r="G18" s="64">
        <f t="shared" si="0"/>
        <v>180000</v>
      </c>
      <c r="H18" s="111"/>
      <c r="I18" s="111"/>
    </row>
    <row r="19" spans="1:9" s="70" customFormat="1" ht="78" customHeight="1">
      <c r="A19" s="82">
        <v>15</v>
      </c>
      <c r="B19" s="63" t="s">
        <v>109</v>
      </c>
      <c r="C19" s="92" t="s">
        <v>112</v>
      </c>
      <c r="D19" s="62" t="s">
        <v>83</v>
      </c>
      <c r="E19" s="62">
        <v>10</v>
      </c>
      <c r="F19" s="62">
        <v>4000</v>
      </c>
      <c r="G19" s="64">
        <f t="shared" si="0"/>
        <v>40000</v>
      </c>
      <c r="H19" s="111"/>
      <c r="I19" s="111"/>
    </row>
    <row r="20" spans="1:9" s="70" customFormat="1" ht="56.25" customHeight="1">
      <c r="A20" s="82">
        <v>16</v>
      </c>
      <c r="B20" s="63" t="s">
        <v>110</v>
      </c>
      <c r="C20" s="63" t="s">
        <v>113</v>
      </c>
      <c r="D20" s="62" t="s">
        <v>111</v>
      </c>
      <c r="E20" s="62">
        <v>30</v>
      </c>
      <c r="F20" s="62">
        <v>5500</v>
      </c>
      <c r="G20" s="64">
        <f>E20*F20</f>
        <v>165000</v>
      </c>
      <c r="H20" s="112"/>
      <c r="I20" s="112"/>
    </row>
  </sheetData>
  <mergeCells count="4">
    <mergeCell ref="D1:H1"/>
    <mergeCell ref="H5:H20"/>
    <mergeCell ref="I5:I20"/>
    <mergeCell ref="H2:I2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Приложения №11 (2)</vt:lpstr>
      <vt:lpstr>Приложения №1-1 (2)</vt:lpstr>
      <vt:lpstr>Запрос</vt:lpstr>
      <vt:lpstr>Форма Ценового Предложения</vt:lpstr>
      <vt:lpstr>Приложения №1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2024-03-13T10:49:41Z</dcterms:modified>
</cp:coreProperties>
</file>